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待公告6\"/>
    </mc:Choice>
  </mc:AlternateContent>
  <xr:revisionPtr revIDLastSave="0" documentId="13_ncr:1_{B17EF243-FC0F-485B-83F0-68D590934BB5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素-食材明細" sheetId="30" r:id="rId1"/>
    <sheet name="11506桃源" sheetId="9" r:id="rId2"/>
    <sheet name="11506逸仙" sheetId="36" r:id="rId3"/>
    <sheet name="11506湖田" sheetId="37" r:id="rId4"/>
    <sheet name="11506陽明山" sheetId="38" r:id="rId5"/>
    <sheet name="11506關渡" sheetId="39" r:id="rId6"/>
    <sheet name="11506文化" sheetId="40" r:id="rId7"/>
    <sheet name="113年11月格致" sheetId="5" state="hidden" r:id="rId8"/>
    <sheet name="食材明細113年11月份-格致 " sheetId="7" state="hidden" r:id="rId9"/>
    <sheet name="食材明細份數計算" sheetId="4" state="hidden" r:id="rId10"/>
    <sheet name="食材營養分析" sheetId="6" state="hidden" r:id="rId11"/>
  </sheets>
  <definedNames>
    <definedName name="_xlnm.Print_Area" localSheetId="7">'113年11月格致'!$A$1:$R$35</definedName>
    <definedName name="_xlnm.Print_Area" localSheetId="6">'11506文化'!$A$1:$Q$30</definedName>
    <definedName name="_xlnm.Print_Area" localSheetId="1">'11506桃源'!$A$1:$Q$30</definedName>
    <definedName name="_xlnm.Print_Area" localSheetId="3">'11506湖田'!$A$1:$Q$30</definedName>
    <definedName name="_xlnm.Print_Area" localSheetId="2">'11506逸仙'!$A$1:$Q$30</definedName>
    <definedName name="_xlnm.Print_Area" localSheetId="4">'11506陽明山'!$A$1:$Q$30</definedName>
    <definedName name="_xlnm.Print_Area" localSheetId="5">'11506關渡'!$A$1:$Q$30</definedName>
    <definedName name="_xlnm.Print_Area" localSheetId="10">食材營養分析!$A$1:$BD$187</definedName>
    <definedName name="_xlnm.Print_Area" localSheetId="0">'素-食材明細'!$A$1:$AC$186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9" i="40" l="1"/>
  <c r="A19" i="39"/>
  <c r="A19" i="38"/>
  <c r="A19" i="37"/>
  <c r="A19" i="36"/>
  <c r="Q24" i="9" l="1"/>
  <c r="Q5" i="9" l="1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20" i="9"/>
  <c r="Q21" i="9"/>
  <c r="Q22" i="9"/>
  <c r="Q23" i="9"/>
  <c r="Q26" i="9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I187" i="6" s="1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R187" i="6" s="1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C187" i="6" s="1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D187" i="6" s="1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G187" i="6" s="1"/>
  <c r="E153" i="6"/>
  <c r="D153" i="6"/>
  <c r="C153" i="6"/>
  <c r="BC152" i="6"/>
  <c r="BC187" i="6" s="1"/>
  <c r="BB152" i="6"/>
  <c r="BB187" i="6" s="1"/>
  <c r="BA152" i="6"/>
  <c r="BA187" i="6" s="1"/>
  <c r="AY152" i="6"/>
  <c r="AX152" i="6"/>
  <c r="AW152" i="6"/>
  <c r="AV152" i="6"/>
  <c r="AQ152" i="6"/>
  <c r="AQ187" i="6" s="1"/>
  <c r="AP152" i="6"/>
  <c r="AP187" i="6" s="1"/>
  <c r="AO152" i="6"/>
  <c r="AO187" i="6" s="1"/>
  <c r="AM152" i="6"/>
  <c r="AL152" i="6"/>
  <c r="AK152" i="6"/>
  <c r="AJ152" i="6"/>
  <c r="AE152" i="6"/>
  <c r="AE187" i="6" s="1"/>
  <c r="AD152" i="6"/>
  <c r="AC152" i="6"/>
  <c r="AA152" i="6"/>
  <c r="Z152" i="6"/>
  <c r="Y152" i="6"/>
  <c r="X152" i="6"/>
  <c r="T152" i="6"/>
  <c r="T187" i="6" s="1"/>
  <c r="S152" i="6"/>
  <c r="S187" i="6" s="1"/>
  <c r="R152" i="6"/>
  <c r="P152" i="6"/>
  <c r="O152" i="6"/>
  <c r="N152" i="6"/>
  <c r="M152" i="6"/>
  <c r="I152" i="6"/>
  <c r="H152" i="6"/>
  <c r="H187" i="6" s="1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H150" i="6" s="1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D150" i="6" s="1"/>
  <c r="AC123" i="6"/>
  <c r="AC150" i="6" s="1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Q150" i="6" s="1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C150" i="6" s="1"/>
  <c r="BB116" i="6"/>
  <c r="BA116" i="6"/>
  <c r="BA150" i="6" s="1"/>
  <c r="AY116" i="6"/>
  <c r="AX116" i="6"/>
  <c r="AW116" i="6"/>
  <c r="AQ116" i="6"/>
  <c r="AP116" i="6"/>
  <c r="AO116" i="6"/>
  <c r="AM116" i="6"/>
  <c r="AL116" i="6"/>
  <c r="AK116" i="6"/>
  <c r="AE116" i="6"/>
  <c r="AE150" i="6" s="1"/>
  <c r="AD116" i="6"/>
  <c r="AC116" i="6"/>
  <c r="AA116" i="6"/>
  <c r="Z116" i="6"/>
  <c r="Y116" i="6"/>
  <c r="T116" i="6"/>
  <c r="S116" i="6"/>
  <c r="R116" i="6"/>
  <c r="P116" i="6"/>
  <c r="O116" i="6"/>
  <c r="N116" i="6"/>
  <c r="I116" i="6"/>
  <c r="I150" i="6" s="1"/>
  <c r="H116" i="6"/>
  <c r="G116" i="6"/>
  <c r="E116" i="6"/>
  <c r="D116" i="6"/>
  <c r="C116" i="6"/>
  <c r="BC115" i="6"/>
  <c r="BB115" i="6"/>
  <c r="BB150" i="6" s="1"/>
  <c r="BA115" i="6"/>
  <c r="AY115" i="6"/>
  <c r="AX115" i="6"/>
  <c r="AW115" i="6"/>
  <c r="AV115" i="6"/>
  <c r="AQ115" i="6"/>
  <c r="AP115" i="6"/>
  <c r="AP150" i="6" s="1"/>
  <c r="AO115" i="6"/>
  <c r="AO150" i="6" s="1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T150" i="6" s="1"/>
  <c r="S115" i="6"/>
  <c r="S150" i="6" s="1"/>
  <c r="R115" i="6"/>
  <c r="R150" i="6" s="1"/>
  <c r="P115" i="6"/>
  <c r="O115" i="6"/>
  <c r="N115" i="6"/>
  <c r="M115" i="6"/>
  <c r="I115" i="6"/>
  <c r="H115" i="6"/>
  <c r="G115" i="6"/>
  <c r="G150" i="6" s="1"/>
  <c r="E115" i="6"/>
  <c r="D115" i="6"/>
  <c r="C115" i="6"/>
  <c r="B115" i="6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G113" i="6" s="1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C113" i="6" s="1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P113" i="6" s="1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B113" i="6" s="1"/>
  <c r="BA79" i="6"/>
  <c r="AY79" i="6"/>
  <c r="AX79" i="6"/>
  <c r="AW79" i="6"/>
  <c r="AQ79" i="6"/>
  <c r="AP79" i="6"/>
  <c r="AO79" i="6"/>
  <c r="AM79" i="6"/>
  <c r="AL79" i="6"/>
  <c r="AK79" i="6"/>
  <c r="AE79" i="6"/>
  <c r="AD79" i="6"/>
  <c r="AD113" i="6" s="1"/>
  <c r="AC79" i="6"/>
  <c r="AA79" i="6"/>
  <c r="Z79" i="6"/>
  <c r="Y79" i="6"/>
  <c r="T79" i="6"/>
  <c r="S79" i="6"/>
  <c r="R79" i="6"/>
  <c r="P79" i="6"/>
  <c r="O79" i="6"/>
  <c r="N79" i="6"/>
  <c r="I79" i="6"/>
  <c r="I113" i="6" s="1"/>
  <c r="H79" i="6"/>
  <c r="H113" i="6" s="1"/>
  <c r="G79" i="6"/>
  <c r="E79" i="6"/>
  <c r="D79" i="6"/>
  <c r="C79" i="6"/>
  <c r="BC78" i="6"/>
  <c r="BC113" i="6" s="1"/>
  <c r="BB78" i="6"/>
  <c r="BA78" i="6"/>
  <c r="BA113" i="6" s="1"/>
  <c r="AY78" i="6"/>
  <c r="AX78" i="6"/>
  <c r="AW78" i="6"/>
  <c r="AV78" i="6"/>
  <c r="AQ78" i="6"/>
  <c r="AQ113" i="6" s="1"/>
  <c r="AP78" i="6"/>
  <c r="AO78" i="6"/>
  <c r="AO113" i="6" s="1"/>
  <c r="AM78" i="6"/>
  <c r="AL78" i="6"/>
  <c r="AK78" i="6"/>
  <c r="AJ78" i="6"/>
  <c r="AE78" i="6"/>
  <c r="AE113" i="6" s="1"/>
  <c r="AD78" i="6"/>
  <c r="AC78" i="6"/>
  <c r="AA78" i="6"/>
  <c r="Z78" i="6"/>
  <c r="Y78" i="6"/>
  <c r="X78" i="6"/>
  <c r="T78" i="6"/>
  <c r="T113" i="6" s="1"/>
  <c r="S78" i="6"/>
  <c r="S113" i="6" s="1"/>
  <c r="R78" i="6"/>
  <c r="R113" i="6" s="1"/>
  <c r="P78" i="6"/>
  <c r="O78" i="6"/>
  <c r="N78" i="6"/>
  <c r="M78" i="6"/>
  <c r="I78" i="6"/>
  <c r="H78" i="6"/>
  <c r="G78" i="6"/>
  <c r="E78" i="6"/>
  <c r="D78" i="6"/>
  <c r="C78" i="6"/>
  <c r="B78" i="6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E76" i="6" s="1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Q76" i="6" s="1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O76" i="6" s="1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BA76" i="6" s="1"/>
  <c r="AY42" i="6"/>
  <c r="AX42" i="6"/>
  <c r="AW42" i="6"/>
  <c r="AQ42" i="6"/>
  <c r="AP42" i="6"/>
  <c r="AO42" i="6"/>
  <c r="AM42" i="6"/>
  <c r="AL42" i="6"/>
  <c r="AK42" i="6"/>
  <c r="AE42" i="6"/>
  <c r="AD42" i="6"/>
  <c r="AC42" i="6"/>
  <c r="AC76" i="6" s="1"/>
  <c r="AA42" i="6"/>
  <c r="Z42" i="6"/>
  <c r="Y42" i="6"/>
  <c r="T42" i="6"/>
  <c r="T76" i="6" s="1"/>
  <c r="S42" i="6"/>
  <c r="R42" i="6"/>
  <c r="P42" i="6"/>
  <c r="O42" i="6"/>
  <c r="N42" i="6"/>
  <c r="I42" i="6"/>
  <c r="I76" i="6" s="1"/>
  <c r="H42" i="6"/>
  <c r="H76" i="6" s="1"/>
  <c r="G42" i="6"/>
  <c r="G76" i="6" s="1"/>
  <c r="E42" i="6"/>
  <c r="D42" i="6"/>
  <c r="C42" i="6"/>
  <c r="BC41" i="6"/>
  <c r="BC76" i="6" s="1"/>
  <c r="BB41" i="6"/>
  <c r="BB76" i="6" s="1"/>
  <c r="BA41" i="6"/>
  <c r="AY41" i="6"/>
  <c r="AX41" i="6"/>
  <c r="AW41" i="6"/>
  <c r="AV41" i="6"/>
  <c r="AQ41" i="6"/>
  <c r="AP41" i="6"/>
  <c r="AP76" i="6" s="1"/>
  <c r="AO41" i="6"/>
  <c r="AM41" i="6"/>
  <c r="AL41" i="6"/>
  <c r="AK41" i="6"/>
  <c r="AJ41" i="6"/>
  <c r="AE41" i="6"/>
  <c r="AD41" i="6"/>
  <c r="AD76" i="6" s="1"/>
  <c r="AC41" i="6"/>
  <c r="AA41" i="6"/>
  <c r="Z41" i="6"/>
  <c r="Y41" i="6"/>
  <c r="X41" i="6"/>
  <c r="T41" i="6"/>
  <c r="S41" i="6"/>
  <c r="S76" i="6" s="1"/>
  <c r="R41" i="6"/>
  <c r="R76" i="6" s="1"/>
  <c r="P41" i="6"/>
  <c r="O41" i="6"/>
  <c r="N41" i="6"/>
  <c r="M41" i="6"/>
  <c r="I41" i="6"/>
  <c r="H41" i="6"/>
  <c r="G41" i="6"/>
  <c r="E41" i="6"/>
  <c r="D41" i="6"/>
  <c r="C41" i="6"/>
  <c r="B41" i="6"/>
  <c r="AU40" i="6"/>
  <c r="AI40" i="6"/>
  <c r="W40" i="6"/>
  <c r="A40" i="6"/>
  <c r="L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D38" i="6" s="1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P38" i="6" s="1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Q38" i="6" s="1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S38" i="6" s="1"/>
  <c r="R4" i="6"/>
  <c r="P4" i="6"/>
  <c r="O4" i="6"/>
  <c r="N4" i="6"/>
  <c r="I4" i="6"/>
  <c r="H4" i="6"/>
  <c r="H38" i="6" s="1"/>
  <c r="G4" i="6"/>
  <c r="G38" i="6" s="1"/>
  <c r="E4" i="6"/>
  <c r="D4" i="6"/>
  <c r="C4" i="6"/>
  <c r="BC3" i="6"/>
  <c r="BC38" i="6" s="1"/>
  <c r="BB3" i="6"/>
  <c r="BB38" i="6" s="1"/>
  <c r="BA3" i="6"/>
  <c r="BA38" i="6" s="1"/>
  <c r="AY3" i="6"/>
  <c r="AX3" i="6"/>
  <c r="AW3" i="6"/>
  <c r="AV3" i="6"/>
  <c r="AQ3" i="6"/>
  <c r="AP3" i="6"/>
  <c r="AO3" i="6"/>
  <c r="AO38" i="6" s="1"/>
  <c r="AM3" i="6"/>
  <c r="AL3" i="6"/>
  <c r="AK3" i="6"/>
  <c r="AJ3" i="6"/>
  <c r="AE3" i="6"/>
  <c r="AE38" i="6" s="1"/>
  <c r="AD3" i="6"/>
  <c r="AC3" i="6"/>
  <c r="AC38" i="6" s="1"/>
  <c r="AA3" i="6"/>
  <c r="Z3" i="6"/>
  <c r="Y3" i="6"/>
  <c r="X3" i="6"/>
  <c r="T3" i="6"/>
  <c r="T38" i="6" s="1"/>
  <c r="S3" i="6"/>
  <c r="R3" i="6"/>
  <c r="R38" i="6" s="1"/>
  <c r="P3" i="6"/>
  <c r="O3" i="6"/>
  <c r="N3" i="6"/>
  <c r="M3" i="6"/>
  <c r="I3" i="6"/>
  <c r="I38" i="6" s="1"/>
  <c r="H3" i="6"/>
  <c r="G3" i="6"/>
  <c r="E3" i="6"/>
  <c r="D3" i="6"/>
  <c r="C3" i="6"/>
  <c r="B3" i="6"/>
  <c r="AU2" i="6"/>
  <c r="AI2" i="6"/>
  <c r="W2" i="6"/>
  <c r="L2" i="6"/>
  <c r="A2" i="6"/>
  <c r="BD187" i="4"/>
  <c r="BC187" i="4"/>
  <c r="BB187" i="4"/>
  <c r="BA187" i="4"/>
  <c r="AY187" i="4"/>
  <c r="AX187" i="4"/>
  <c r="AW187" i="4"/>
  <c r="AR187" i="4"/>
  <c r="P28" i="5" s="1"/>
  <c r="AQ187" i="4"/>
  <c r="AP187" i="4"/>
  <c r="AO187" i="4"/>
  <c r="AM187" i="4"/>
  <c r="AL187" i="4"/>
  <c r="AK187" i="4"/>
  <c r="AF187" i="4"/>
  <c r="AE187" i="4"/>
  <c r="AD187" i="4"/>
  <c r="M27" i="5" s="1"/>
  <c r="AC187" i="4"/>
  <c r="L27" i="5" s="1"/>
  <c r="R27" i="5" s="1"/>
  <c r="AA187" i="4"/>
  <c r="Z187" i="4"/>
  <c r="Y187" i="4"/>
  <c r="U187" i="4"/>
  <c r="T187" i="4"/>
  <c r="N26" i="5" s="1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I2" i="4"/>
  <c r="A2" i="4"/>
  <c r="W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Q30" i="5"/>
  <c r="P30" i="5"/>
  <c r="O30" i="5"/>
  <c r="R30" i="5" s="1"/>
  <c r="N30" i="5"/>
  <c r="M30" i="5"/>
  <c r="L30" i="5"/>
  <c r="I30" i="5"/>
  <c r="P29" i="5"/>
  <c r="O29" i="5"/>
  <c r="N29" i="5"/>
  <c r="M29" i="5"/>
  <c r="L29" i="5"/>
  <c r="R29" i="5" s="1"/>
  <c r="I29" i="5"/>
  <c r="Q29" i="5" s="1"/>
  <c r="Q28" i="5"/>
  <c r="O28" i="5"/>
  <c r="N28" i="5"/>
  <c r="M28" i="5"/>
  <c r="L28" i="5"/>
  <c r="P27" i="5"/>
  <c r="O27" i="5"/>
  <c r="N27" i="5"/>
  <c r="I27" i="5"/>
  <c r="Q27" i="5" s="1"/>
  <c r="Q26" i="5"/>
  <c r="P26" i="5"/>
  <c r="O26" i="5"/>
  <c r="M26" i="5"/>
  <c r="L26" i="5"/>
  <c r="R26" i="5" s="1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28" i="5" l="1"/>
  <c r="M46" i="7"/>
  <c r="P46" i="7" s="1"/>
  <c r="A77" i="6"/>
  <c r="G46" i="7"/>
  <c r="J46" i="7" s="1"/>
  <c r="A89" i="7"/>
  <c r="S46" i="7"/>
  <c r="V46" i="7" s="1"/>
  <c r="L2" i="4"/>
  <c r="A40" i="4"/>
  <c r="A19" i="9"/>
  <c r="L40" i="4" l="1"/>
  <c r="W40" i="4"/>
  <c r="AU40" i="4"/>
  <c r="AI40" i="4"/>
  <c r="A77" i="4"/>
  <c r="AU77" i="6"/>
  <c r="AI77" i="6"/>
  <c r="W77" i="6"/>
  <c r="L77" i="6"/>
  <c r="A114" i="6"/>
  <c r="Y89" i="7"/>
  <c r="S89" i="7"/>
  <c r="V89" i="7" s="1"/>
  <c r="M89" i="7"/>
  <c r="P89" i="7" s="1"/>
  <c r="A132" i="7"/>
  <c r="G89" i="7"/>
  <c r="J89" i="7" s="1"/>
  <c r="AU114" i="6" l="1"/>
  <c r="AI114" i="6"/>
  <c r="W114" i="6"/>
  <c r="A151" i="6"/>
  <c r="L151" i="6" s="1"/>
  <c r="W151" i="6" s="1"/>
  <c r="AI151" i="6" s="1"/>
  <c r="AU151" i="6" s="1"/>
  <c r="L114" i="6"/>
  <c r="AI77" i="4"/>
  <c r="A114" i="4"/>
  <c r="W77" i="4"/>
  <c r="L77" i="4"/>
  <c r="AU77" i="4"/>
  <c r="S132" i="7"/>
  <c r="V132" i="7" s="1"/>
  <c r="M132" i="7"/>
  <c r="P132" i="7" s="1"/>
  <c r="A175" i="7"/>
  <c r="G175" i="7" s="1"/>
  <c r="G132" i="7"/>
  <c r="J132" i="7" s="1"/>
  <c r="Y132" i="7"/>
  <c r="AU114" i="4" l="1"/>
  <c r="AI114" i="4"/>
  <c r="L114" i="4"/>
  <c r="A151" i="4"/>
  <c r="L151" i="4" s="1"/>
  <c r="W151" i="4" s="1"/>
  <c r="AI151" i="4" s="1"/>
  <c r="AU151" i="4" s="1"/>
  <c r="W114" i="4"/>
  <c r="M175" i="7"/>
  <c r="J175" i="7"/>
  <c r="P175" i="7" l="1"/>
  <c r="S175" i="7"/>
  <c r="V175" i="7" l="1"/>
  <c r="Y175" i="7"/>
  <c r="AB175" i="7" s="1"/>
</calcChain>
</file>

<file path=xl/sharedStrings.xml><?xml version="1.0" encoding="utf-8"?>
<sst xmlns="http://schemas.openxmlformats.org/spreadsheetml/2006/main" count="3960" uniqueCount="668">
  <si>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</si>
  <si>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</si>
  <si>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</si>
  <si>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</si>
  <si>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</si>
  <si>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</si>
  <si>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</si>
  <si>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</si>
  <si>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</si>
  <si>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</si>
  <si>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</si>
  <si>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</si>
  <si>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</si>
  <si>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</si>
  <si>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</si>
  <si>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</si>
  <si>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</si>
  <si>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</si>
  <si>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</si>
  <si>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三</t>
  </si>
  <si>
    <t>高麗菜</t>
  </si>
  <si>
    <t>水果</t>
  </si>
  <si>
    <t>四</t>
  </si>
  <si>
    <t>五穀飯</t>
  </si>
  <si>
    <t>有機荷葉白菜</t>
  </si>
  <si>
    <t>五</t>
  </si>
  <si>
    <t>一</t>
  </si>
  <si>
    <t>二</t>
  </si>
  <si>
    <t>有機小白菜</t>
  </si>
  <si>
    <t>玉米飯</t>
  </si>
  <si>
    <t>菠菜</t>
  </si>
  <si>
    <t>糙米飯</t>
  </si>
  <si>
    <t>紫米飯</t>
  </si>
  <si>
    <t>油菜</t>
  </si>
  <si>
    <t>小米飯</t>
  </si>
  <si>
    <t>有機黑葉白菜</t>
  </si>
  <si>
    <t>胚芽飯</t>
  </si>
  <si>
    <t>有機味美菜</t>
  </si>
  <si>
    <t>蚵白菜</t>
  </si>
  <si>
    <t>燕麥飯</t>
  </si>
  <si>
    <t>福山萵苣</t>
  </si>
  <si>
    <t>地瓜葉</t>
  </si>
  <si>
    <t>有機青松菜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</si>
  <si>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</si>
  <si>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</si>
  <si>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</si>
  <si>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</si>
  <si>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</si>
  <si>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</si>
  <si>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</si>
  <si>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</si>
  <si>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</si>
  <si>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</si>
  <si>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</si>
  <si>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</si>
  <si>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</si>
  <si>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</si>
  <si>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</si>
  <si>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</si>
  <si>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</si>
  <si>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t>副菜二</t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</si>
  <si>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</si>
  <si>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</si>
  <si>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</si>
  <si>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</si>
  <si>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</si>
  <si>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</si>
  <si>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</si>
  <si>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</si>
  <si>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</si>
  <si>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</si>
  <si>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</si>
  <si>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</si>
  <si>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</si>
  <si>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</si>
  <si>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</si>
  <si>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</si>
  <si>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</si>
  <si>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酸辣湯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</si>
  <si>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</si>
  <si>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</si>
  <si>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</si>
  <si>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</si>
  <si>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</si>
  <si>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</si>
  <si>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</si>
  <si>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</si>
  <si>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</si>
  <si>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</si>
  <si>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</si>
  <si>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</si>
  <si>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</si>
  <si>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</si>
  <si>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</si>
  <si>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</si>
  <si>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</si>
  <si>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</si>
  <si>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</si>
  <si>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</si>
  <si>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</si>
  <si>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</si>
  <si>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</si>
  <si>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</si>
  <si>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</si>
  <si>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</si>
  <si>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</si>
  <si>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</si>
  <si>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</si>
  <si>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</si>
  <si>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</si>
  <si>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</si>
  <si>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</si>
  <si>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地瓜飯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</si>
  <si>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</si>
  <si>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</si>
  <si>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</si>
  <si>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</si>
  <si>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</si>
  <si>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</si>
  <si>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</si>
  <si>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</si>
  <si>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味噌海芽湯</t>
  </si>
  <si>
    <t>芝麻蜜汁雞丁</t>
  </si>
  <si>
    <t>三杯凍豆腐</t>
  </si>
  <si>
    <t>清炒大白菜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</si>
  <si>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</si>
  <si>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</si>
  <si>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</si>
  <si>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</si>
  <si>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</si>
  <si>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</si>
  <si>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</si>
  <si>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</si>
  <si>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</si>
  <si>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</si>
  <si>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</si>
  <si>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</si>
  <si>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</si>
  <si>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有機福山萵苣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</si>
  <si>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</si>
  <si>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</si>
  <si>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</si>
  <si>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</si>
  <si>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</si>
  <si>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</si>
  <si>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</si>
  <si>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</si>
  <si>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</si>
  <si>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</si>
  <si>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</si>
  <si>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</si>
  <si>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</si>
  <si>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</si>
  <si>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</si>
  <si>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</si>
  <si>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</si>
  <si>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</si>
  <si>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</si>
  <si>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</si>
  <si>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</si>
  <si>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</si>
  <si>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</si>
  <si>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</si>
  <si>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星期三</t>
  </si>
  <si>
    <t>星期四</t>
  </si>
  <si>
    <t>星期五</t>
  </si>
  <si>
    <t>主食</t>
  </si>
  <si>
    <t>g</t>
  </si>
  <si>
    <t>白米</t>
  </si>
  <si>
    <t>燕麥</t>
  </si>
  <si>
    <t>絞肉</t>
  </si>
  <si>
    <t>洋蔥小丁</t>
  </si>
  <si>
    <t>脆筍角</t>
  </si>
  <si>
    <t>碎花瓜</t>
  </si>
  <si>
    <t>副菜</t>
  </si>
  <si>
    <t>高麗菜切</t>
  </si>
  <si>
    <t>培根</t>
  </si>
  <si>
    <t>木耳絲</t>
  </si>
  <si>
    <t>紅K絲</t>
  </si>
  <si>
    <t>絞蒜</t>
  </si>
  <si>
    <t>豆芽菜</t>
  </si>
  <si>
    <t>香菇絲</t>
  </si>
  <si>
    <t>湯品</t>
  </si>
  <si>
    <t>白K小丁</t>
  </si>
  <si>
    <t>紅K小丁</t>
  </si>
  <si>
    <t>大骨</t>
  </si>
  <si>
    <t>有機白米</t>
  </si>
  <si>
    <t>胚芽米</t>
  </si>
  <si>
    <t>小米</t>
  </si>
  <si>
    <t>雞絲</t>
  </si>
  <si>
    <t>五穀米</t>
  </si>
  <si>
    <t>紫米</t>
  </si>
  <si>
    <t>紅蔥頭末</t>
  </si>
  <si>
    <t>蔥珠</t>
  </si>
  <si>
    <t>玉米粒</t>
  </si>
  <si>
    <t>肉角</t>
  </si>
  <si>
    <t>烏魚片</t>
  </si>
  <si>
    <t>P</t>
  </si>
  <si>
    <t>雞腿排</t>
  </si>
  <si>
    <t>p</t>
  </si>
  <si>
    <t>胸丁</t>
  </si>
  <si>
    <t>洋芋中丁</t>
  </si>
  <si>
    <t>番茄小丁</t>
  </si>
  <si>
    <t>蜜汁醬</t>
  </si>
  <si>
    <t>排骨丁</t>
  </si>
  <si>
    <t>杏鮑菇大丁</t>
  </si>
  <si>
    <t>洋蔥中丁</t>
  </si>
  <si>
    <t>番茄醬</t>
  </si>
  <si>
    <t>白芝麻</t>
  </si>
  <si>
    <t>洋蔥大丁</t>
  </si>
  <si>
    <t>九層塔</t>
  </si>
  <si>
    <t>香菇片</t>
  </si>
  <si>
    <t>洋芋大丁</t>
  </si>
  <si>
    <t>薑片</t>
  </si>
  <si>
    <t>香茅</t>
  </si>
  <si>
    <t>蒜末</t>
  </si>
  <si>
    <t>甜椒</t>
  </si>
  <si>
    <t>蒜仁</t>
  </si>
  <si>
    <t>椰奶</t>
  </si>
  <si>
    <t>腰果</t>
  </si>
  <si>
    <t>咖哩</t>
  </si>
  <si>
    <t>鳳梨角</t>
  </si>
  <si>
    <t>液蛋</t>
  </si>
  <si>
    <t>豆捲</t>
  </si>
  <si>
    <t>花椰菜</t>
  </si>
  <si>
    <t>絲瓜厚片</t>
  </si>
  <si>
    <t>帶皮南瓜中丁</t>
  </si>
  <si>
    <t>洋蔥粗絲</t>
  </si>
  <si>
    <t>秀珍菇</t>
  </si>
  <si>
    <t>四角油腐</t>
  </si>
  <si>
    <t>紅K片</t>
  </si>
  <si>
    <t>紅k絲</t>
  </si>
  <si>
    <t>粉絲</t>
  </si>
  <si>
    <t>毛豆仁</t>
  </si>
  <si>
    <t>木耳片</t>
  </si>
  <si>
    <t>枸杞</t>
  </si>
  <si>
    <t>鴻喜菇</t>
  </si>
  <si>
    <t>茄子段</t>
  </si>
  <si>
    <t>CAS洋芋</t>
  </si>
  <si>
    <t>蘭花干</t>
  </si>
  <si>
    <t>黑輪條</t>
  </si>
  <si>
    <t>豆瓣醬</t>
  </si>
  <si>
    <t>百頁豆腐</t>
  </si>
  <si>
    <t>油片絲</t>
  </si>
  <si>
    <t>三色豆</t>
  </si>
  <si>
    <t>山粉圓</t>
  </si>
  <si>
    <t>紫菜</t>
  </si>
  <si>
    <t>筍絲</t>
  </si>
  <si>
    <t>大黃瓜丁</t>
  </si>
  <si>
    <t>海帶芽</t>
  </si>
  <si>
    <t>冬瓜茶磚</t>
  </si>
  <si>
    <t>盒蛋</t>
  </si>
  <si>
    <t>豆腐絲</t>
  </si>
  <si>
    <t>柴魚片</t>
  </si>
  <si>
    <t>蔥花</t>
  </si>
  <si>
    <t>薑絲</t>
  </si>
  <si>
    <t>金針菇</t>
  </si>
  <si>
    <t>虱目魚丸</t>
  </si>
  <si>
    <t>螺旋麵</t>
  </si>
  <si>
    <t>芝麻</t>
  </si>
  <si>
    <t>玉米</t>
  </si>
  <si>
    <t>紅藜麥</t>
  </si>
  <si>
    <t>豬絞肉</t>
  </si>
  <si>
    <t>杏鮑菇中丁</t>
  </si>
  <si>
    <t>番茄糊</t>
  </si>
  <si>
    <t>水鯊魚丁</t>
  </si>
  <si>
    <t>雞翅腿</t>
  </si>
  <si>
    <t>南瓜中丁</t>
  </si>
  <si>
    <t>地瓜中丁</t>
  </si>
  <si>
    <t>豬腳丁</t>
  </si>
  <si>
    <t>奶粉</t>
  </si>
  <si>
    <t>紅K中丁</t>
  </si>
  <si>
    <t>筍乾</t>
  </si>
  <si>
    <t>大白菜切</t>
  </si>
  <si>
    <t>海鮮丸</t>
  </si>
  <si>
    <t>芝麻包</t>
  </si>
  <si>
    <t>海苔粉</t>
  </si>
  <si>
    <t>杏鮑菇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</si>
  <si>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</si>
  <si>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</si>
  <si>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</si>
  <si>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</si>
  <si>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</si>
  <si>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</si>
  <si>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</si>
  <si>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黑木耳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</si>
  <si>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</si>
  <si>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</si>
  <si>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</si>
  <si>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</si>
  <si>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</si>
  <si>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</si>
  <si>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</si>
  <si>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</si>
  <si>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扁蒲粗條</t>
  </si>
  <si>
    <t>湯圓</t>
  </si>
  <si>
    <t>南瓜泥</t>
  </si>
  <si>
    <t>味噌</t>
  </si>
  <si>
    <t>洋芋小丁</t>
  </si>
  <si>
    <t>麵粉</t>
  </si>
  <si>
    <t>地瓜小丁</t>
  </si>
  <si>
    <t>糙米</t>
  </si>
  <si>
    <t>紅藜</t>
  </si>
  <si>
    <t>雞胸丁</t>
  </si>
  <si>
    <t>豬排</t>
  </si>
  <si>
    <t>大白菜</t>
  </si>
  <si>
    <t>地瓜大丁</t>
  </si>
  <si>
    <t>蔥段</t>
  </si>
  <si>
    <t>年糕</t>
  </si>
  <si>
    <t>結頭菜小丁</t>
  </si>
  <si>
    <t>木耳</t>
  </si>
  <si>
    <t>洋蔥</t>
  </si>
  <si>
    <t>泡菜</t>
  </si>
  <si>
    <t>味霖</t>
  </si>
  <si>
    <t>義式香料</t>
  </si>
  <si>
    <t>凍豆腐</t>
  </si>
  <si>
    <t>冬瓜中丁</t>
  </si>
  <si>
    <t>干丁</t>
  </si>
  <si>
    <t>鮑菇中丁</t>
  </si>
  <si>
    <t>紅k片</t>
  </si>
  <si>
    <t>玉米筍</t>
  </si>
  <si>
    <t>蒜頭</t>
  </si>
  <si>
    <t>大黑干</t>
  </si>
  <si>
    <t>毛豆莢</t>
  </si>
  <si>
    <t>麵筋</t>
  </si>
  <si>
    <t>芋頭小丁</t>
  </si>
  <si>
    <t>西谷米</t>
  </si>
  <si>
    <t>薄豆腐中丁</t>
  </si>
  <si>
    <t>烏龍麵</t>
  </si>
  <si>
    <t>薑黃粉</t>
  </si>
  <si>
    <t>雞翅</t>
  </si>
  <si>
    <t>排骨</t>
  </si>
  <si>
    <t>魷魚圈</t>
  </si>
  <si>
    <t>海帶結</t>
  </si>
  <si>
    <t>結頭菜中丁</t>
  </si>
  <si>
    <t>麵輪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</si>
  <si>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</si>
  <si>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</si>
  <si>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</si>
  <si>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</si>
  <si>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</si>
  <si>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</si>
  <si>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</si>
  <si>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豆干片</t>
  </si>
  <si>
    <t>紅k粗絲</t>
  </si>
  <si>
    <t>芹菜段</t>
  </si>
  <si>
    <t>肉絲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</si>
  <si>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</si>
  <si>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</si>
  <si>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</si>
  <si>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</si>
  <si>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</si>
  <si>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</si>
  <si>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</si>
  <si>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</si>
  <si>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</si>
  <si>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</si>
  <si>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</si>
  <si>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</si>
  <si>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</si>
  <si>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五穀飯</t>
    <phoneticPr fontId="66" type="noConversion"/>
  </si>
  <si>
    <t>玉米飯</t>
    <phoneticPr fontId="66" type="noConversion"/>
  </si>
  <si>
    <t>紫米飯</t>
    <phoneticPr fontId="66" type="noConversion"/>
  </si>
  <si>
    <t>糙米飯</t>
    <phoneticPr fontId="66" type="noConversion"/>
  </si>
  <si>
    <t>地瓜飯</t>
    <phoneticPr fontId="66" type="noConversion"/>
  </si>
  <si>
    <t>胚芽飯</t>
    <phoneticPr fontId="66" type="noConversion"/>
  </si>
  <si>
    <t>燕麥飯</t>
    <phoneticPr fontId="66" type="noConversion"/>
  </si>
  <si>
    <t>南瓜飯</t>
    <phoneticPr fontId="66" type="noConversion"/>
  </si>
  <si>
    <t>紅藜飯</t>
    <phoneticPr fontId="66" type="noConversion"/>
  </si>
  <si>
    <t>小米芝麻飯</t>
    <phoneticPr fontId="66" type="noConversion"/>
  </si>
  <si>
    <t>豆漿</t>
    <phoneticPr fontId="66" type="noConversion"/>
  </si>
  <si>
    <t>有機黑葉白菜</t>
    <phoneticPr fontId="66" type="noConversion"/>
  </si>
  <si>
    <t>有機白莧菜</t>
    <phoneticPr fontId="66" type="noConversion"/>
  </si>
  <si>
    <t>紅豆包X1</t>
    <phoneticPr fontId="66" type="noConversion"/>
  </si>
  <si>
    <t>芝麻包X1</t>
    <phoneticPr fontId="66" type="noConversion"/>
  </si>
  <si>
    <t>三色豆</t>
    <phoneticPr fontId="66" type="noConversion"/>
  </si>
  <si>
    <t>金針菇</t>
    <phoneticPr fontId="66" type="noConversion"/>
  </si>
  <si>
    <t>南瓜小丁</t>
    <phoneticPr fontId="66" type="noConversion"/>
  </si>
  <si>
    <t>有機蔬菜</t>
  </si>
  <si>
    <t>凍豆腐</t>
    <phoneticPr fontId="66" type="noConversion"/>
  </si>
  <si>
    <t>高麗菜</t>
    <phoneticPr fontId="66" type="noConversion"/>
  </si>
  <si>
    <t>黑木耳</t>
    <phoneticPr fontId="66" type="noConversion"/>
  </si>
  <si>
    <t>紅蘿蔔</t>
    <phoneticPr fontId="66" type="noConversion"/>
  </si>
  <si>
    <t>玉米</t>
    <phoneticPr fontId="66" type="noConversion"/>
  </si>
  <si>
    <t>紅藜飯</t>
  </si>
  <si>
    <t>枸杞</t>
    <phoneticPr fontId="66" type="noConversion"/>
  </si>
  <si>
    <t>油豆腐</t>
    <phoneticPr fontId="66" type="noConversion"/>
  </si>
  <si>
    <t>南瓜小丁</t>
  </si>
  <si>
    <t>南瓜飯</t>
  </si>
  <si>
    <t>白米</t>
    <phoneticPr fontId="66" type="noConversion"/>
  </si>
  <si>
    <t>燕麥</t>
    <phoneticPr fontId="66" type="noConversion"/>
  </si>
  <si>
    <t>紅蘿蔔絲</t>
    <phoneticPr fontId="66" type="noConversion"/>
  </si>
  <si>
    <t>黑芝麻</t>
    <phoneticPr fontId="66" type="noConversion"/>
  </si>
  <si>
    <t>豆皮</t>
    <phoneticPr fontId="66" type="noConversion"/>
  </si>
  <si>
    <t>星期一</t>
  </si>
  <si>
    <t>雙色蘿蔔湯</t>
    <phoneticPr fontId="66" type="noConversion"/>
  </si>
  <si>
    <t>紅蘿蔔</t>
  </si>
  <si>
    <t>油豆腐</t>
  </si>
  <si>
    <t>紅絲花椰</t>
  </si>
  <si>
    <t>玉米筍</t>
    <phoneticPr fontId="66" type="noConversion"/>
  </si>
  <si>
    <t>木耳片</t>
    <phoneticPr fontId="66" type="noConversion"/>
  </si>
  <si>
    <t>桃源國小115年6月份 營養午餐 素食 菜單</t>
    <phoneticPr fontId="66" type="noConversion"/>
  </si>
  <si>
    <t>逸仙國小115年6月份 營養午餐 素食 菜單</t>
    <phoneticPr fontId="66" type="noConversion"/>
  </si>
  <si>
    <t>湖田國小115年6月份 營養午餐 素食 菜單</t>
    <phoneticPr fontId="66" type="noConversion"/>
  </si>
  <si>
    <t>陽明山國小115年6月份 營養午餐 素食 菜單</t>
    <phoneticPr fontId="66" type="noConversion"/>
  </si>
  <si>
    <t>關渡國小115年6月份 營養午餐 素食 菜單</t>
    <phoneticPr fontId="66" type="noConversion"/>
  </si>
  <si>
    <t>文化國小115年6月份 營養午餐 素食 菜單</t>
    <phoneticPr fontId="66" type="noConversion"/>
  </si>
  <si>
    <t>端午節放假一天</t>
    <phoneticPr fontId="66" type="noConversion"/>
  </si>
  <si>
    <t>u ==一</t>
  </si>
  <si>
    <t>有機白莧菜</t>
  </si>
  <si>
    <t>小白菜</t>
  </si>
  <si>
    <t>有機空心菜</t>
  </si>
  <si>
    <t>青花菜</t>
  </si>
  <si>
    <t>豆皮高麗菜
(高麗菜、紅蘿蔔、豆皮、黑木耳)</t>
    <phoneticPr fontId="66" type="noConversion"/>
  </si>
  <si>
    <t>三杯茄子
(茄子、九層塔)</t>
    <phoneticPr fontId="66" type="noConversion"/>
  </si>
  <si>
    <t>燒素排X1</t>
    <phoneticPr fontId="66" type="noConversion"/>
  </si>
  <si>
    <t>紅絲花椰
(花椰菜、紅蘿蔔)</t>
    <phoneticPr fontId="66" type="noConversion"/>
  </si>
  <si>
    <t>彩椒杏鮑菇
(杏鮑菇、甜椒、九層塔)</t>
    <phoneticPr fontId="66" type="noConversion"/>
  </si>
  <si>
    <t>醬燒海根
(海帶根、紅蘿蔔)</t>
    <phoneticPr fontId="66" type="noConversion"/>
  </si>
  <si>
    <t>南瓜毛豆豆腐
(南瓜、豆腐、毛豆仁)</t>
    <phoneticPr fontId="66" type="noConversion"/>
  </si>
  <si>
    <t>素棒棒腿X1</t>
    <phoneticPr fontId="66" type="noConversion"/>
  </si>
  <si>
    <t>雙色花椰
(綠花椰、白花椰)</t>
    <phoneticPr fontId="66" type="noConversion"/>
  </si>
  <si>
    <t>紅絲季豆
(四季豆、紅蘿蔔)</t>
    <phoneticPr fontId="66" type="noConversion"/>
  </si>
  <si>
    <t>滷蘭花乾X1</t>
    <phoneticPr fontId="66" type="noConversion"/>
  </si>
  <si>
    <t>素蚵仔酥
(素蚵仔酥、地瓜、九層塔)</t>
    <phoneticPr fontId="66" type="noConversion"/>
  </si>
  <si>
    <t>毛豆豆腐
(豆腐、素絞肉、毛豆仁)</t>
    <phoneticPr fontId="66" type="noConversion"/>
  </si>
  <si>
    <t>香鬆飯</t>
    <phoneticPr fontId="66" type="noConversion"/>
  </si>
  <si>
    <t>彩蔬鳳梨炒飯
(白米、玉米、三色豆、毛豆、鳳梨、紅藜)</t>
    <phoneticPr fontId="66" type="noConversion"/>
  </si>
  <si>
    <t>滷素肉燥飯
(白米、素絞肉、玉米、豆干、香菇)</t>
    <phoneticPr fontId="66" type="noConversion"/>
  </si>
  <si>
    <t>日式炒烏龍
(烏龍麵、高麗菜、紅蘿蔔、黑木耳)</t>
    <phoneticPr fontId="66" type="noConversion"/>
  </si>
  <si>
    <t>羅宋湯
(高麗菜、番茄)</t>
  </si>
  <si>
    <t>酸辣湯
(豆腐、黑木耳、紅蘿蔔)</t>
  </si>
  <si>
    <t>芝麻小湯圓
(芝麻糊、紅白湯圓)</t>
  </si>
  <si>
    <t>地瓜山粉圓甜湯
(地瓜、山粉圓、冬瓜茶磚)</t>
  </si>
  <si>
    <t>肉骨茶湯
(高麗菜、金針菇、肉骨茶包)</t>
  </si>
  <si>
    <t>綠豆麥片甜湯
(綠豆、麥片)</t>
  </si>
  <si>
    <t>青木瓜枸杞湯
(青木瓜、枸杞)</t>
  </si>
  <si>
    <t>海芽味噌湯
(豆腐、海帶芽)</t>
  </si>
  <si>
    <t>針菇洋芋湯
(金針菇、洋芋、枸杞)</t>
    <phoneticPr fontId="66" type="noConversion"/>
  </si>
  <si>
    <t>雙色蘿蔔湯
(白蘿蔔、紅蘿蔔)</t>
    <phoneticPr fontId="66" type="noConversion"/>
  </si>
  <si>
    <t>玉米洋芋湯
(洋芋、玉米)</t>
    <phoneticPr fontId="66" type="noConversion"/>
  </si>
  <si>
    <t>蒲瓜薑絲湯
(扁蒲、薑絲)</t>
    <phoneticPr fontId="66" type="noConversion"/>
  </si>
  <si>
    <t>番茄針菇湯
(番茄、金針菇)</t>
    <phoneticPr fontId="66" type="noConversion"/>
  </si>
  <si>
    <t>豆腐海芽味噌湯
(豆腐、海帶芽、味噌)</t>
    <phoneticPr fontId="66" type="noConversion"/>
  </si>
  <si>
    <t>冬瓜薑絲湯
(冬瓜、薑)</t>
    <phoneticPr fontId="66" type="noConversion"/>
  </si>
  <si>
    <t>芋頭QQ甜湯
(芋頭、西谷米、QQ)</t>
    <phoneticPr fontId="66" type="noConversion"/>
  </si>
  <si>
    <t>青木瓜魚丸湯
(素魚丸、青木瓜大丁)</t>
    <phoneticPr fontId="66" type="noConversion"/>
  </si>
  <si>
    <t>莧菜豆腐湯
(豆腐、莧菜)</t>
    <phoneticPr fontId="66" type="noConversion"/>
  </si>
  <si>
    <t>海芽薑絲湯
(海帶芽、薑)</t>
    <phoneticPr fontId="66" type="noConversion"/>
  </si>
  <si>
    <t>玉米洋芋濃湯
(洋芋、玉米)</t>
    <phoneticPr fontId="66" type="noConversion"/>
  </si>
  <si>
    <t>咖哩凍腐
(凍豆腐、南瓜、玉米筍、毛豆仁)</t>
    <phoneticPr fontId="66" type="noConversion"/>
  </si>
  <si>
    <t>瓜仔素肉燥
(素肉燥、豆干、豆薯、碎瓜、香菇)</t>
    <phoneticPr fontId="66" type="noConversion"/>
  </si>
  <si>
    <t>紅絲蒲瓜
(蒲瓜、紅蘿蔔、香菇)</t>
    <phoneticPr fontId="66" type="noConversion"/>
  </si>
  <si>
    <t>豆皮絲瓜
(絲瓜、紅蘿蔔、黑木耳、豆皮)</t>
    <phoneticPr fontId="66" type="noConversion"/>
  </si>
  <si>
    <t>三杯豆包
(豆包、筍、紅蘿蔔、九層塔)</t>
    <phoneticPr fontId="66" type="noConversion"/>
  </si>
  <si>
    <t>水果</t>
    <phoneticPr fontId="66" type="noConversion"/>
  </si>
  <si>
    <t>保久乳</t>
  </si>
  <si>
    <t>保久乳</t>
    <phoneticPr fontId="66" type="noConversion"/>
  </si>
  <si>
    <t>滷大溪豆干
(豆干、紅蘿蔔、白蘿蔔)</t>
  </si>
  <si>
    <t>有機白米</t>
    <phoneticPr fontId="66" type="noConversion"/>
  </si>
  <si>
    <t>胚芽米</t>
    <phoneticPr fontId="66" type="noConversion"/>
  </si>
  <si>
    <t>紫米</t>
    <phoneticPr fontId="66" type="noConversion"/>
  </si>
  <si>
    <t>玉米粒</t>
    <phoneticPr fontId="66" type="noConversion"/>
  </si>
  <si>
    <t>紅藜</t>
    <phoneticPr fontId="66" type="noConversion"/>
  </si>
  <si>
    <t>鳳梨</t>
    <phoneticPr fontId="66" type="noConversion"/>
  </si>
  <si>
    <t>毛豆</t>
    <phoneticPr fontId="66" type="noConversion"/>
  </si>
  <si>
    <t>咖哩凍腐</t>
    <phoneticPr fontId="66" type="noConversion"/>
  </si>
  <si>
    <t>毛豆仁</t>
    <phoneticPr fontId="66" type="noConversion"/>
  </si>
  <si>
    <t>南瓜</t>
    <phoneticPr fontId="66" type="noConversion"/>
  </si>
  <si>
    <t>豆皮高麗菜</t>
    <phoneticPr fontId="66" type="noConversion"/>
  </si>
  <si>
    <t>針菇洋芋湯</t>
    <phoneticPr fontId="66" type="noConversion"/>
  </si>
  <si>
    <t>洋芋大丁</t>
    <phoneticPr fontId="66" type="noConversion"/>
  </si>
  <si>
    <t>燒素排</t>
    <phoneticPr fontId="66" type="noConversion"/>
  </si>
  <si>
    <t>義式洋芋油腐</t>
  </si>
  <si>
    <t>洋芋</t>
  </si>
  <si>
    <t>羅宋湯</t>
  </si>
  <si>
    <t>高麗菜片</t>
  </si>
  <si>
    <t>關東煮
(油豆腐、結頭菜、海帶節、紫米糕)</t>
    <phoneticPr fontId="66" type="noConversion"/>
  </si>
  <si>
    <t>關東煮</t>
  </si>
  <si>
    <t>海帶節</t>
  </si>
  <si>
    <t>紫米糕</t>
    <phoneticPr fontId="66" type="noConversion"/>
  </si>
  <si>
    <t>三杯茄子</t>
  </si>
  <si>
    <t>茄子</t>
  </si>
  <si>
    <t>小白菜</t>
    <phoneticPr fontId="66" type="noConversion"/>
  </si>
  <si>
    <t>黑木耳絲</t>
  </si>
  <si>
    <t>紅蘿蔔絲</t>
  </si>
  <si>
    <t>茄汁豆包</t>
  </si>
  <si>
    <t>豆包</t>
  </si>
  <si>
    <t>番茄</t>
  </si>
  <si>
    <t>白蘿蔔中丁</t>
    <phoneticPr fontId="66" type="noConversion"/>
  </si>
  <si>
    <t>紅蘿蔔中丁</t>
  </si>
  <si>
    <t>紅蘿蔔中丁</t>
    <phoneticPr fontId="66" type="noConversion"/>
  </si>
  <si>
    <t>香椿豆腐</t>
  </si>
  <si>
    <t>豆腐</t>
  </si>
  <si>
    <t>紅燒凍豆腐</t>
  </si>
  <si>
    <t>香菇</t>
  </si>
  <si>
    <t>芝麻小湯圓</t>
  </si>
  <si>
    <t>芝麻糊</t>
  </si>
  <si>
    <t>紅白小湯圓</t>
  </si>
  <si>
    <t>小黃瓜中丁</t>
    <phoneticPr fontId="66" type="noConversion"/>
  </si>
  <si>
    <t>鹹水油豆腐</t>
    <phoneticPr fontId="66" type="noConversion"/>
  </si>
  <si>
    <t>絲瓜冬粉</t>
  </si>
  <si>
    <t>絲瓜片</t>
  </si>
  <si>
    <t>冬粉</t>
  </si>
  <si>
    <t>玉米洋芋湯</t>
    <phoneticPr fontId="66" type="noConversion"/>
  </si>
  <si>
    <t>日式柴魚烏龍麵</t>
    <phoneticPr fontId="66" type="noConversion"/>
  </si>
  <si>
    <t>烏龍麵</t>
    <phoneticPr fontId="66" type="noConversion"/>
  </si>
  <si>
    <t>高麗菜片</t>
    <phoneticPr fontId="66" type="noConversion"/>
  </si>
  <si>
    <t>黑木耳絲</t>
    <phoneticPr fontId="66" type="noConversion"/>
  </si>
  <si>
    <t>豆干丁</t>
  </si>
  <si>
    <t>碎瓜</t>
  </si>
  <si>
    <t>素肉燥</t>
    <phoneticPr fontId="66" type="noConversion"/>
  </si>
  <si>
    <t>蒲瓜薑絲湯</t>
  </si>
  <si>
    <t>扁蒲片</t>
  </si>
  <si>
    <t>彩椒杏鮑菇</t>
  </si>
  <si>
    <t>紅椒</t>
  </si>
  <si>
    <t>黃椒</t>
  </si>
  <si>
    <t>金針菇</t>
    <phoneticPr fontId="66" type="noConversion"/>
  </si>
  <si>
    <t>豆干</t>
    <phoneticPr fontId="66" type="noConversion"/>
  </si>
  <si>
    <t>紅豆包</t>
  </si>
  <si>
    <t>地瓜山粉圓甜湯</t>
  </si>
  <si>
    <t>小米芝麻飯</t>
    <phoneticPr fontId="66" type="noConversion"/>
  </si>
  <si>
    <t>滷大溪豆干</t>
  </si>
  <si>
    <t>黑豆干</t>
  </si>
  <si>
    <t>白蘿蔔</t>
  </si>
  <si>
    <t>醬燒海根</t>
  </si>
  <si>
    <t>海帶根</t>
  </si>
  <si>
    <t>豆腐海芽味噌湯</t>
  </si>
  <si>
    <t>滷素肉燥飯</t>
    <phoneticPr fontId="66" type="noConversion"/>
  </si>
  <si>
    <t>素絞肉</t>
    <phoneticPr fontId="66" type="noConversion"/>
  </si>
  <si>
    <t>玉米</t>
    <phoneticPr fontId="66" type="noConversion"/>
  </si>
  <si>
    <t>香菇</t>
    <phoneticPr fontId="66" type="noConversion"/>
  </si>
  <si>
    <t>南瓜毛豆豆腐</t>
    <phoneticPr fontId="66" type="noConversion"/>
  </si>
  <si>
    <t>冬瓜小丁</t>
  </si>
  <si>
    <t>冬瓜薑絲湯</t>
    <phoneticPr fontId="66" type="noConversion"/>
  </si>
  <si>
    <t>薑絲</t>
    <phoneticPr fontId="66" type="noConversion"/>
  </si>
  <si>
    <t>香鬆飯</t>
  </si>
  <si>
    <t>香鬆</t>
  </si>
  <si>
    <t>雙色花椰</t>
  </si>
  <si>
    <t>青花椰</t>
  </si>
  <si>
    <t>白花椰</t>
  </si>
  <si>
    <t>肉骨茶湯</t>
    <phoneticPr fontId="66" type="noConversion"/>
  </si>
  <si>
    <t>肉骨茶包</t>
    <phoneticPr fontId="66" type="noConversion"/>
  </si>
  <si>
    <t>素肚</t>
    <phoneticPr fontId="66" type="noConversion"/>
  </si>
  <si>
    <t>酸菜</t>
    <phoneticPr fontId="66" type="noConversion"/>
  </si>
  <si>
    <t>蒲瓜粗條</t>
  </si>
  <si>
    <t>紅蘿蔔片</t>
  </si>
  <si>
    <t>紅絲蒲瓜</t>
  </si>
  <si>
    <t>QQ</t>
  </si>
  <si>
    <t>芋頭QQ甜湯</t>
  </si>
  <si>
    <t>小黃瓜炒素雞</t>
  </si>
  <si>
    <t>紅絲季豆</t>
  </si>
  <si>
    <t>四季豆</t>
    <phoneticPr fontId="66" type="noConversion"/>
  </si>
  <si>
    <t>紅蘿蔔</t>
    <phoneticPr fontId="66" type="noConversion"/>
  </si>
  <si>
    <t>青木瓜魚丸湯</t>
  </si>
  <si>
    <t>青木瓜大丁</t>
  </si>
  <si>
    <t>素魚丸</t>
    <phoneticPr fontId="66" type="noConversion"/>
  </si>
  <si>
    <t>豆干滷味</t>
  </si>
  <si>
    <t>白蘿蔔</t>
    <phoneticPr fontId="66" type="noConversion"/>
  </si>
  <si>
    <t>莧菜切</t>
  </si>
  <si>
    <t>莧菜豆腐湯</t>
    <phoneticPr fontId="66" type="noConversion"/>
  </si>
  <si>
    <t>豆腐</t>
    <phoneticPr fontId="66" type="noConversion"/>
  </si>
  <si>
    <t>蘭花乾</t>
    <phoneticPr fontId="66" type="noConversion"/>
  </si>
  <si>
    <t>豆皮絲瓜</t>
    <phoneticPr fontId="66" type="noConversion"/>
  </si>
  <si>
    <t>絲瓜</t>
    <phoneticPr fontId="66" type="noConversion"/>
  </si>
  <si>
    <t>黑木耳</t>
    <phoneticPr fontId="66" type="noConversion"/>
  </si>
  <si>
    <t>豆皮</t>
    <phoneticPr fontId="66" type="noConversion"/>
  </si>
  <si>
    <t>g</t>
    <phoneticPr fontId="66" type="noConversion"/>
  </si>
  <si>
    <t>綠豆麥片甜湯</t>
  </si>
  <si>
    <t>麥片</t>
  </si>
  <si>
    <t>素蚵仔酥</t>
  </si>
  <si>
    <t>地瓜</t>
    <phoneticPr fontId="66" type="noConversion"/>
  </si>
  <si>
    <t>九層塔</t>
    <phoneticPr fontId="66" type="noConversion"/>
  </si>
  <si>
    <t>毛豆豆腐</t>
    <phoneticPr fontId="66" type="noConversion"/>
  </si>
  <si>
    <t>海芽薑絲湯</t>
    <phoneticPr fontId="66" type="noConversion"/>
  </si>
  <si>
    <t>三杯豆包</t>
  </si>
  <si>
    <t>豆包切</t>
  </si>
  <si>
    <t>筍片</t>
  </si>
  <si>
    <t>青木瓜枸杞湯</t>
  </si>
  <si>
    <t>青木瓜中丁</t>
  </si>
  <si>
    <t>義大利麵</t>
  </si>
  <si>
    <t>茄汁義大利麵麵</t>
    <phoneticPr fontId="66" type="noConversion"/>
  </si>
  <si>
    <t>素火腿</t>
    <phoneticPr fontId="66" type="noConversion"/>
  </si>
  <si>
    <t>素棒棒腿</t>
  </si>
  <si>
    <t>素棒棒腿</t>
    <phoneticPr fontId="66" type="noConversion"/>
  </si>
  <si>
    <t>芝麻包X1</t>
  </si>
  <si>
    <t>玉米洋芋濃湯</t>
  </si>
  <si>
    <t>6月29日</t>
    <phoneticPr fontId="66" type="noConversion"/>
  </si>
  <si>
    <t>豆腸</t>
  </si>
  <si>
    <t>海芽味噌湯</t>
  </si>
  <si>
    <t>玉米干丁
(玉米、豆干丁、毛豆仁)</t>
  </si>
  <si>
    <t>二</t>
    <phoneticPr fontId="66" type="noConversion"/>
  </si>
  <si>
    <t>糙米飯</t>
    <phoneticPr fontId="66" type="noConversion"/>
  </si>
  <si>
    <t>四季豆干乾絲
(干絲、四季豆、紅蘿蔔)</t>
    <phoneticPr fontId="66" type="noConversion"/>
  </si>
  <si>
    <t>高麗菜</t>
    <phoneticPr fontId="66" type="noConversion"/>
  </si>
  <si>
    <t>紅白蘿蔔湯
(白蘿蔔、紅蘿蔔)</t>
    <phoneticPr fontId="66" type="noConversion"/>
  </si>
  <si>
    <t>四季豆干乾絲</t>
  </si>
  <si>
    <t>干絲</t>
    <phoneticPr fontId="66" type="noConversion"/>
  </si>
  <si>
    <t>紅白蘿蔔湯</t>
  </si>
  <si>
    <t>番茄大丁</t>
    <phoneticPr fontId="66" type="noConversion"/>
  </si>
  <si>
    <t>杏鮑菇大丁</t>
    <phoneticPr fontId="66" type="noConversion"/>
  </si>
  <si>
    <t>小黃瓜片</t>
    <phoneticPr fontId="66" type="noConversion"/>
  </si>
  <si>
    <t>生香菇片</t>
    <phoneticPr fontId="66" type="noConversion"/>
  </si>
  <si>
    <t>木耳</t>
    <phoneticPr fontId="66" type="noConversion"/>
  </si>
  <si>
    <t>玉米筍</t>
    <phoneticPr fontId="66" type="noConversion"/>
  </si>
  <si>
    <t>金針菇</t>
    <phoneticPr fontId="66" type="noConversion"/>
  </si>
  <si>
    <t>莎莎醬豆腐</t>
    <phoneticPr fontId="66" type="noConversion"/>
  </si>
  <si>
    <t>小四角油豆腐</t>
    <phoneticPr fontId="66" type="noConversion"/>
  </si>
  <si>
    <t>番茄小丁</t>
    <phoneticPr fontId="66" type="noConversion"/>
  </si>
  <si>
    <t>青椒小丁</t>
    <phoneticPr fontId="66" type="noConversion"/>
  </si>
  <si>
    <t>香滷豆包</t>
    <phoneticPr fontId="66" type="noConversion"/>
  </si>
  <si>
    <t>豆包</t>
    <phoneticPr fontId="66" type="noConversion"/>
  </si>
  <si>
    <t>薑絲</t>
    <phoneticPr fontId="66" type="noConversion"/>
  </si>
  <si>
    <t>紅燒蘭花乾</t>
    <phoneticPr fontId="66" type="noConversion"/>
  </si>
  <si>
    <t>杏鮑菇</t>
    <phoneticPr fontId="66" type="noConversion"/>
  </si>
  <si>
    <t>木耳絲</t>
    <phoneticPr fontId="66" type="noConversion"/>
  </si>
  <si>
    <t>番茄燉豆腐</t>
    <phoneticPr fontId="66" type="noConversion"/>
  </si>
  <si>
    <t>杏鮑菇</t>
    <phoneticPr fontId="66" type="noConversion"/>
  </si>
  <si>
    <t>1/4豆乾丁</t>
    <phoneticPr fontId="66" type="noConversion"/>
  </si>
  <si>
    <t>長豆切</t>
    <phoneticPr fontId="66" type="noConversion"/>
  </si>
  <si>
    <t>玉米粒</t>
    <phoneticPr fontId="66" type="noConversion"/>
  </si>
  <si>
    <t>香椿長豆</t>
    <phoneticPr fontId="66" type="noConversion"/>
  </si>
  <si>
    <t>香菇片</t>
    <phoneticPr fontId="66" type="noConversion"/>
  </si>
  <si>
    <t>糖醋豆腸</t>
    <phoneticPr fontId="66" type="noConversion"/>
  </si>
  <si>
    <t>番茄中丁</t>
    <phoneticPr fontId="66" type="noConversion"/>
  </si>
  <si>
    <t>鳳梨小丁</t>
    <phoneticPr fontId="66" type="noConversion"/>
  </si>
  <si>
    <t>木耳片</t>
    <phoneticPr fontId="66" type="noConversion"/>
  </si>
  <si>
    <t>三杯杏鮑菇</t>
    <phoneticPr fontId="66" type="noConversion"/>
  </si>
  <si>
    <t>凍豆腐</t>
    <phoneticPr fontId="66" type="noConversion"/>
  </si>
  <si>
    <t>九層塔</t>
    <phoneticPr fontId="66" type="noConversion"/>
  </si>
  <si>
    <t>櫛瓜片</t>
    <phoneticPr fontId="66" type="noConversion"/>
  </si>
  <si>
    <t>鮮蔬筊白筍</t>
    <phoneticPr fontId="66" type="noConversion"/>
  </si>
  <si>
    <t>筊白筍片</t>
    <phoneticPr fontId="66" type="noConversion"/>
  </si>
  <si>
    <t>甜椒</t>
    <phoneticPr fontId="66" type="noConversion"/>
  </si>
  <si>
    <t>腐皮卷</t>
    <phoneticPr fontId="66" type="noConversion"/>
  </si>
  <si>
    <t>洋芋</t>
    <phoneticPr fontId="66" type="noConversion"/>
  </si>
  <si>
    <t>香椿醬</t>
    <phoneticPr fontId="66" type="noConversion"/>
  </si>
  <si>
    <t>枸杞</t>
    <phoneticPr fontId="66" type="noConversion"/>
  </si>
  <si>
    <t>素雞</t>
    <phoneticPr fontId="66" type="noConversion"/>
  </si>
  <si>
    <t>小黃瓜片</t>
    <phoneticPr fontId="66" type="noConversion"/>
  </si>
  <si>
    <t>杏鮑菇大丁</t>
    <phoneticPr fontId="66" type="noConversion"/>
  </si>
  <si>
    <t>番茄醬</t>
    <phoneticPr fontId="66" type="noConversion"/>
  </si>
  <si>
    <t>義式洋芋油腐
(洋芋、油豆腐、小黃瓜、杏鮑菇)</t>
    <phoneticPr fontId="66" type="noConversion"/>
  </si>
  <si>
    <t>茄汁豆包
(豆包、番茄、甜椒)</t>
    <phoneticPr fontId="66" type="noConversion"/>
  </si>
  <si>
    <t>香椿豆腐
(豆腐、三色豆、香菇、香椿醬)</t>
    <phoneticPr fontId="66" type="noConversion"/>
  </si>
  <si>
    <t>絲瓜冬粉
(絲瓜、冬粉、金針菇、枸杞)</t>
    <phoneticPr fontId="66" type="noConversion"/>
  </si>
  <si>
    <t>鮮蔬筊白筍
(筊白筍、甜椒、香菇、腐皮)</t>
    <phoneticPr fontId="66" type="noConversion"/>
  </si>
  <si>
    <t>莎莎醬豆腐
(油豆腐、番茄、青椒)</t>
    <phoneticPr fontId="66" type="noConversion"/>
  </si>
  <si>
    <t>番茄針菇湯</t>
    <phoneticPr fontId="66" type="noConversion"/>
  </si>
  <si>
    <t>香滷豆包
(豆包、薑絲)</t>
    <phoneticPr fontId="66" type="noConversion"/>
  </si>
  <si>
    <t>藥膳凍腐
(凍豆腐、洋芋、杏鮑菇、枸杞)</t>
    <phoneticPr fontId="66" type="noConversion"/>
  </si>
  <si>
    <t>紅豆包X1</t>
    <phoneticPr fontId="66" type="noConversion"/>
  </si>
  <si>
    <t>紅燒蘭花乾X1
(蘭花乾)</t>
    <phoneticPr fontId="66" type="noConversion"/>
  </si>
  <si>
    <t>酸菜素肚
(素肚、木耳絲、酸菜)</t>
    <phoneticPr fontId="66" type="noConversion"/>
  </si>
  <si>
    <t>小黃瓜炒素雞
(素雞、小黃瓜)</t>
    <phoneticPr fontId="66" type="noConversion"/>
  </si>
  <si>
    <t>番茄燉豆腐
(豆腐、杏鮑菇、蕃茄、九層塔</t>
    <phoneticPr fontId="66" type="noConversion"/>
  </si>
  <si>
    <t>豆干滷味
(白蘿蔔、豆干丁、海帶結)</t>
    <phoneticPr fontId="66" type="noConversion"/>
  </si>
  <si>
    <t>香椿長豆
(長豆、素絞肉、玉米粒)</t>
    <phoneticPr fontId="66" type="noConversion"/>
  </si>
  <si>
    <t>茄汁義大利麵
(義大利麵、玉米、素火腿、三色豆、香菇、番茄醬)</t>
    <phoneticPr fontId="66" type="noConversion"/>
  </si>
  <si>
    <t>糖醋豆腸
(豆腸、蕃茄、鳳梨、木耳)</t>
    <phoneticPr fontId="66" type="noConversion"/>
  </si>
  <si>
    <t>三杯杏鮑菇
(杏鮑菇、凍豆腐、櫛瓜)</t>
    <phoneticPr fontId="66" type="noConversion"/>
  </si>
  <si>
    <t>彩蔬鳳梨炒飯</t>
  </si>
  <si>
    <t>紅椒</t>
    <phoneticPr fontId="66" type="noConversion"/>
  </si>
  <si>
    <t>黃椒</t>
    <phoneticPr fontId="66" type="noConversion"/>
  </si>
  <si>
    <t>瓜仔素肉燥</t>
    <phoneticPr fontId="66" type="noConversion"/>
  </si>
  <si>
    <t>紅燒凍豆腐
(冬瓜、凍豆腐、紅蘿蔔、黑木耳)</t>
    <phoneticPr fontId="66" type="noConversion"/>
  </si>
  <si>
    <t>鹹水油豆腐
(油豆腐、小黃瓜、黑木耳、玉米筍)</t>
    <phoneticPr fontId="66" type="noConversion"/>
  </si>
  <si>
    <t>藥膳凍腐</t>
    <phoneticPr fontId="6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</si>
</sst>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</numFmts>
  <fonts count="68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family val="2"/>
    </font>
    <font>
      <b/>
      <sz val="16"/>
      <color theme="1"/>
      <name val="微軟正黑體"/>
      <family val="2"/>
      <charset val="136"/>
    </font>
    <font>
      <b/>
      <sz val="16"/>
      <name val="Microsoft JhengHei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4"/>
      <color theme="1"/>
      <name val="微軟正黑體"/>
      <family val="2"/>
      <charset val="136"/>
    </font>
  </fonts>
  <fills count="31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113">
    <xf numFmtId="0" fontId="0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6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0" borderId="79" applyNumberFormat="0" applyFill="0" applyAlignment="0" applyProtection="0">
      <alignment vertical="center"/>
    </xf>
    <xf numFmtId="0" fontId="50" fillId="0" borderId="79" applyNumberFormat="0" applyFill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9" fontId="48" fillId="0" borderId="0" applyFont="0" applyFill="0" applyBorder="0" applyAlignment="0" applyProtection="0"/>
    <xf numFmtId="0" fontId="52" fillId="20" borderId="80" applyNumberFormat="0" applyAlignment="0" applyProtection="0">
      <alignment vertical="center"/>
    </xf>
    <xf numFmtId="0" fontId="52" fillId="20" borderId="80" applyNumberFormat="0" applyAlignment="0" applyProtection="0">
      <alignment vertical="center"/>
    </xf>
    <xf numFmtId="0" fontId="53" fillId="0" borderId="81" applyNumberFormat="0" applyFill="0" applyAlignment="0" applyProtection="0">
      <alignment vertical="center"/>
    </xf>
    <xf numFmtId="0" fontId="53" fillId="0" borderId="81" applyNumberFormat="0" applyFill="0" applyAlignment="0" applyProtection="0">
      <alignment vertical="center"/>
    </xf>
    <xf numFmtId="0" fontId="48" fillId="21" borderId="82" applyNumberFormat="0" applyFont="0" applyAlignment="0" applyProtection="0">
      <alignment vertical="center"/>
    </xf>
    <xf numFmtId="0" fontId="48" fillId="21" borderId="82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55" fillId="0" borderId="83" applyNumberFormat="0" applyFill="0" applyAlignment="0" applyProtection="0">
      <alignment vertical="center"/>
    </xf>
    <xf numFmtId="0" fontId="55" fillId="0" borderId="83" applyNumberFormat="0" applyFill="0" applyAlignment="0" applyProtection="0">
      <alignment vertical="center"/>
    </xf>
    <xf numFmtId="0" fontId="56" fillId="0" borderId="84" applyNumberFormat="0" applyFill="0" applyAlignment="0" applyProtection="0">
      <alignment vertical="center"/>
    </xf>
    <xf numFmtId="0" fontId="56" fillId="0" borderId="84" applyNumberFormat="0" applyFill="0" applyAlignment="0" applyProtection="0">
      <alignment vertical="center"/>
    </xf>
    <xf numFmtId="0" fontId="57" fillId="0" borderId="85" applyNumberFormat="0" applyFill="0" applyAlignment="0" applyProtection="0">
      <alignment vertical="center"/>
    </xf>
    <xf numFmtId="0" fontId="57" fillId="0" borderId="8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10" borderId="80" applyNumberFormat="0" applyAlignment="0" applyProtection="0">
      <alignment vertical="center"/>
    </xf>
    <xf numFmtId="0" fontId="59" fillId="10" borderId="80" applyNumberFormat="0" applyAlignment="0" applyProtection="0">
      <alignment vertical="center"/>
    </xf>
    <xf numFmtId="0" fontId="60" fillId="20" borderId="86" applyNumberFormat="0" applyAlignment="0" applyProtection="0">
      <alignment vertical="center"/>
    </xf>
    <xf numFmtId="0" fontId="60" fillId="20" borderId="86" applyNumberFormat="0" applyAlignment="0" applyProtection="0">
      <alignment vertical="center"/>
    </xf>
    <xf numFmtId="0" fontId="61" fillId="26" borderId="87" applyNumberFormat="0" applyAlignment="0" applyProtection="0">
      <alignment vertical="center"/>
    </xf>
    <xf numFmtId="0" fontId="61" fillId="26" borderId="87" applyNumberForma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5" fillId="0" borderId="0">
      <alignment vertical="center"/>
    </xf>
  </cellStyleXfs>
  <cellXfs count="679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24" fillId="0" borderId="33" xfId="0" applyFont="1" applyFill="1" applyBorder="1" applyAlignment="1">
      <alignment horizontal="center" vertical="center" wrapText="1" shrinkToFit="1"/>
    </xf>
    <xf numFmtId="0" fontId="24" fillId="3" borderId="8" xfId="0" applyFont="1" applyFill="1" applyBorder="1" applyAlignment="1">
      <alignment horizontal="center" vertical="center" shrinkToFit="1"/>
    </xf>
    <xf numFmtId="0" fontId="24" fillId="3" borderId="30" xfId="0" applyFont="1" applyFill="1" applyBorder="1" applyAlignment="1">
      <alignment horizontal="center" vertical="center" shrinkToFit="1"/>
    </xf>
    <xf numFmtId="0" fontId="32" fillId="0" borderId="53" xfId="0" applyFont="1" applyBorder="1" applyAlignment="1">
      <alignment horizontal="center" vertical="center" shrinkToFit="1"/>
    </xf>
    <xf numFmtId="183" fontId="24" fillId="0" borderId="30" xfId="60" applyNumberFormat="1" applyFont="1" applyBorder="1" applyAlignment="1">
      <alignment horizontal="center" vertical="center" shrinkToFit="1"/>
    </xf>
    <xf numFmtId="185" fontId="24" fillId="3" borderId="39" xfId="0" applyNumberFormat="1" applyFont="1" applyFill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Border="1" applyAlignment="1">
      <alignment horizontal="center" vertical="center" shrinkToFit="1"/>
    </xf>
    <xf numFmtId="183" fontId="24" fillId="0" borderId="13" xfId="60" applyNumberFormat="1" applyFont="1" applyBorder="1" applyAlignment="1">
      <alignment horizontal="center" vertical="center" shrinkToFit="1"/>
    </xf>
    <xf numFmtId="183" fontId="24" fillId="0" borderId="31" xfId="60" applyNumberFormat="1" applyFont="1" applyBorder="1" applyAlignment="1">
      <alignment horizontal="center" vertical="center" shrinkToFit="1"/>
    </xf>
    <xf numFmtId="183" fontId="24" fillId="0" borderId="3" xfId="60" applyNumberFormat="1" applyFont="1" applyBorder="1" applyAlignment="1">
      <alignment horizontal="center" vertical="center" shrinkToFit="1"/>
    </xf>
    <xf numFmtId="0" fontId="41" fillId="5" borderId="20" xfId="0" applyFont="1" applyFill="1" applyBorder="1" applyAlignment="1">
      <alignment horizontal="center" vertical="center" shrinkToFit="1"/>
    </xf>
    <xf numFmtId="0" fontId="41" fillId="5" borderId="78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shrinkToFit="1"/>
    </xf>
    <xf numFmtId="0" fontId="24" fillId="0" borderId="0" xfId="6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183" fontId="24" fillId="0" borderId="30" xfId="6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Fill="1" applyBorder="1" applyAlignment="1">
      <alignment horizontal="center" vertical="center" shrinkToFit="1"/>
    </xf>
    <xf numFmtId="183" fontId="24" fillId="0" borderId="3" xfId="6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shrinkToFit="1"/>
    </xf>
    <xf numFmtId="0" fontId="24" fillId="3" borderId="30" xfId="62" applyFont="1" applyFill="1" applyBorder="1" applyAlignment="1" applyProtection="1">
      <alignment horizontal="center" vertical="center" shrinkToFit="1"/>
      <protection locked="0"/>
    </xf>
    <xf numFmtId="0" fontId="24" fillId="3" borderId="30" xfId="60" applyFont="1" applyFill="1" applyBorder="1" applyAlignment="1">
      <alignment horizontal="center" vertic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wrapText="1" shrinkToFit="1"/>
    </xf>
    <xf numFmtId="0" fontId="32" fillId="0" borderId="74" xfId="64" applyFont="1" applyFill="1" applyBorder="1" applyAlignment="1">
      <alignment horizontal="center" shrinkToFit="1"/>
    </xf>
    <xf numFmtId="0" fontId="32" fillId="0" borderId="66" xfId="64" applyFont="1" applyFill="1" applyBorder="1" applyAlignment="1">
      <alignment horizontal="center" shrinkToFit="1"/>
    </xf>
    <xf numFmtId="0" fontId="14" fillId="0" borderId="53" xfId="0" applyFont="1" applyFill="1" applyBorder="1" applyAlignment="1">
      <alignment vertical="center" wrapText="1" shrinkToFit="1"/>
    </xf>
    <xf numFmtId="0" fontId="32" fillId="0" borderId="72" xfId="64" applyFont="1" applyFill="1" applyBorder="1" applyAlignment="1">
      <alignment horizontal="center" shrinkToFit="1"/>
    </xf>
    <xf numFmtId="0" fontId="14" fillId="0" borderId="66" xfId="64" applyFont="1" applyFill="1" applyBorder="1" applyAlignment="1">
      <alignment horizontal="center" shrinkToFit="1"/>
    </xf>
    <xf numFmtId="0" fontId="14" fillId="0" borderId="0" xfId="0" applyFont="1" applyFill="1" applyAlignment="1">
      <alignment vertical="center" wrapText="1" shrinkToFit="1"/>
    </xf>
    <xf numFmtId="0" fontId="14" fillId="0" borderId="53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8" fillId="0" borderId="70" xfId="6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wrapText="1" shrinkToFit="1"/>
    </xf>
    <xf numFmtId="0" fontId="24" fillId="3" borderId="59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 shrinkToFit="1"/>
    </xf>
    <xf numFmtId="0" fontId="24" fillId="3" borderId="89" xfId="60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wrapText="1" shrinkToFit="1"/>
    </xf>
    <xf numFmtId="0" fontId="24" fillId="3" borderId="88" xfId="60" applyFont="1" applyFill="1" applyBorder="1" applyAlignment="1">
      <alignment horizontal="center" vertical="center" wrapText="1" shrinkToFit="1"/>
    </xf>
    <xf numFmtId="0" fontId="45" fillId="3" borderId="30" xfId="0" applyFont="1" applyFill="1" applyBorder="1" applyAlignment="1">
      <alignment horizontal="center" vertical="center" wrapText="1" shrinkToFit="1"/>
    </xf>
    <xf numFmtId="0" fontId="8" fillId="3" borderId="30" xfId="60" applyFont="1" applyFill="1" applyBorder="1" applyAlignment="1">
      <alignment vertical="center" wrapText="1" shrinkToFit="1"/>
    </xf>
    <xf numFmtId="0" fontId="24" fillId="3" borderId="30" xfId="60" applyFont="1" applyFill="1" applyBorder="1" applyAlignment="1">
      <alignment vertical="center" wrapText="1" shrinkToFit="1"/>
    </xf>
    <xf numFmtId="0" fontId="8" fillId="3" borderId="39" xfId="0" applyFont="1" applyFill="1" applyBorder="1" applyAlignment="1">
      <alignment vertical="center" shrinkToFit="1"/>
    </xf>
    <xf numFmtId="0" fontId="44" fillId="3" borderId="30" xfId="60" applyFont="1" applyFill="1" applyBorder="1" applyAlignment="1">
      <alignment horizontal="center" vertical="center" wrapText="1" shrinkToFit="1"/>
    </xf>
    <xf numFmtId="0" fontId="8" fillId="3" borderId="30" xfId="0" applyFont="1" applyFill="1" applyBorder="1" applyAlignment="1">
      <alignment horizontal="center" vertical="center" shrinkToFit="1"/>
    </xf>
    <xf numFmtId="185" fontId="24" fillId="3" borderId="30" xfId="60" applyNumberFormat="1" applyFont="1" applyFill="1" applyBorder="1" applyAlignment="1">
      <alignment horizontal="center" vertical="center" wrapText="1" shrinkToFit="1"/>
    </xf>
    <xf numFmtId="0" fontId="24" fillId="3" borderId="89" xfId="60" applyFont="1" applyFill="1" applyBorder="1" applyAlignment="1">
      <alignment horizontal="center" vertical="center" wrapText="1" shrinkToFit="1"/>
    </xf>
    <xf numFmtId="0" fontId="24" fillId="3" borderId="88" xfId="60" applyFont="1" applyFill="1" applyBorder="1" applyAlignment="1">
      <alignment horizontal="center" vertical="center" shrinkToFit="1"/>
    </xf>
    <xf numFmtId="0" fontId="24" fillId="3" borderId="33" xfId="0" applyFont="1" applyFill="1" applyBorder="1" applyAlignment="1">
      <alignment horizontal="center" vertical="center" wrapText="1" shrinkToFit="1"/>
    </xf>
    <xf numFmtId="185" fontId="24" fillId="3" borderId="30" xfId="0" applyNumberFormat="1" applyFont="1" applyFill="1" applyBorder="1" applyAlignment="1">
      <alignment horizontal="center" vertical="center" wrapText="1" shrinkToFit="1"/>
    </xf>
    <xf numFmtId="185" fontId="24" fillId="3" borderId="89" xfId="60" applyNumberFormat="1" applyFont="1" applyFill="1" applyBorder="1" applyAlignment="1">
      <alignment horizontal="center" vertical="center" wrapText="1" shrinkToFit="1"/>
    </xf>
    <xf numFmtId="0" fontId="24" fillId="3" borderId="31" xfId="0" applyFont="1" applyFill="1" applyBorder="1" applyAlignment="1">
      <alignment horizontal="center" vertical="center" wrapText="1"/>
    </xf>
    <xf numFmtId="185" fontId="24" fillId="3" borderId="88" xfId="60" applyNumberFormat="1" applyFont="1" applyFill="1" applyBorder="1" applyAlignment="1">
      <alignment horizontal="center" vertical="center" wrapText="1" shrinkToFit="1"/>
    </xf>
    <xf numFmtId="0" fontId="24" fillId="3" borderId="88" xfId="0" applyFont="1" applyFill="1" applyBorder="1" applyAlignment="1">
      <alignment horizontal="center" vertical="center" wrapText="1"/>
    </xf>
    <xf numFmtId="0" fontId="24" fillId="3" borderId="30" xfId="0" applyFont="1" applyFill="1" applyBorder="1" applyAlignment="1">
      <alignment horizontal="center" vertical="center" wrapText="1"/>
    </xf>
    <xf numFmtId="185" fontId="24" fillId="3" borderId="3" xfId="60" applyNumberFormat="1" applyFont="1" applyFill="1" applyBorder="1" applyAlignment="1">
      <alignment horizontal="center" vertical="center" wrapText="1" shrinkToFi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 shrinkToFit="1"/>
    </xf>
    <xf numFmtId="0" fontId="6" fillId="0" borderId="0" xfId="61" applyFont="1" applyAlignment="1">
      <alignment horizontal="center" vertical="center" shrinkToFit="1"/>
    </xf>
    <xf numFmtId="0" fontId="6" fillId="27" borderId="20" xfId="61" applyFont="1" applyFill="1" applyBorder="1" applyAlignment="1">
      <alignment horizontal="center" vertical="center" shrinkToFit="1"/>
    </xf>
    <xf numFmtId="0" fontId="6" fillId="27" borderId="90" xfId="61" applyFont="1" applyFill="1" applyBorder="1" applyAlignment="1">
      <alignment horizontal="center" vertical="center" shrinkToFit="1"/>
    </xf>
    <xf numFmtId="38" fontId="6" fillId="27" borderId="31" xfId="41" applyNumberFormat="1" applyFont="1" applyFill="1" applyBorder="1" applyAlignment="1">
      <alignment horizontal="center" vertical="center" shrinkToFit="1"/>
    </xf>
    <xf numFmtId="0" fontId="6" fillId="27" borderId="31" xfId="62" applyFont="1" applyFill="1" applyBorder="1" applyAlignment="1">
      <alignment horizontal="center" vertical="center" shrinkToFit="1"/>
    </xf>
    <xf numFmtId="0" fontId="6" fillId="27" borderId="56" xfId="61" applyFont="1" applyFill="1" applyBorder="1" applyAlignment="1">
      <alignment horizontal="center" vertical="center" shrinkToFit="1"/>
    </xf>
    <xf numFmtId="0" fontId="6" fillId="27" borderId="91" xfId="61" applyFont="1" applyFill="1" applyBorder="1" applyAlignment="1">
      <alignment horizontal="center" vertical="center" shrinkToFit="1"/>
    </xf>
    <xf numFmtId="0" fontId="6" fillId="27" borderId="10" xfId="61" applyFont="1" applyFill="1" applyBorder="1" applyAlignment="1">
      <alignment horizontal="center" vertical="center" shrinkToFit="1"/>
    </xf>
    <xf numFmtId="0" fontId="6" fillId="27" borderId="26" xfId="61" applyFont="1" applyFill="1" applyBorder="1" applyAlignment="1">
      <alignment horizontal="center" vertical="center" shrinkToFit="1"/>
    </xf>
    <xf numFmtId="0" fontId="6" fillId="27" borderId="7" xfId="62" applyFont="1" applyFill="1" applyBorder="1" applyAlignment="1">
      <alignment horizontal="center" vertical="center" shrinkToFit="1"/>
    </xf>
    <xf numFmtId="38" fontId="6" fillId="27" borderId="7" xfId="41" applyNumberFormat="1" applyFont="1" applyFill="1" applyBorder="1" applyAlignment="1">
      <alignment horizontal="center" vertical="center" shrinkToFit="1"/>
    </xf>
    <xf numFmtId="0" fontId="6" fillId="27" borderId="58" xfId="61" applyFont="1" applyFill="1" applyBorder="1" applyAlignment="1">
      <alignment horizontal="center" vertical="center" shrinkToFit="1"/>
    </xf>
    <xf numFmtId="0" fontId="6" fillId="27" borderId="21" xfId="61" applyFont="1" applyFill="1" applyBorder="1" applyAlignment="1">
      <alignment horizontal="center" vertical="center" shrinkToFit="1"/>
    </xf>
    <xf numFmtId="0" fontId="6" fillId="27" borderId="30" xfId="62" applyFont="1" applyFill="1" applyBorder="1" applyAlignment="1">
      <alignment horizontal="center" vertical="center" shrinkToFit="1"/>
    </xf>
    <xf numFmtId="0" fontId="6" fillId="27" borderId="7" xfId="61" applyFont="1" applyFill="1" applyBorder="1" applyAlignment="1">
      <alignment horizontal="center" vertical="center" shrinkToFit="1"/>
    </xf>
    <xf numFmtId="0" fontId="6" fillId="27" borderId="30" xfId="59" applyFont="1" applyFill="1" applyBorder="1" applyAlignment="1">
      <alignment horizontal="center" shrinkToFit="1"/>
    </xf>
    <xf numFmtId="0" fontId="6" fillId="27" borderId="8" xfId="61" applyFont="1" applyFill="1" applyBorder="1" applyAlignment="1">
      <alignment horizontal="center" vertical="center" shrinkToFit="1"/>
    </xf>
    <xf numFmtId="0" fontId="6" fillId="27" borderId="37" xfId="61" applyFont="1" applyFill="1" applyBorder="1" applyAlignment="1">
      <alignment horizontal="center" vertical="center" shrinkToFit="1"/>
    </xf>
    <xf numFmtId="0" fontId="6" fillId="27" borderId="3" xfId="62" applyFont="1" applyFill="1" applyBorder="1" applyAlignment="1">
      <alignment horizontal="center" vertical="center" shrinkToFit="1"/>
    </xf>
    <xf numFmtId="0" fontId="6" fillId="27" borderId="42" xfId="59" applyFont="1" applyFill="1" applyBorder="1" applyAlignment="1">
      <alignment horizontal="center" shrinkToFit="1"/>
    </xf>
    <xf numFmtId="0" fontId="6" fillId="27" borderId="4" xfId="61" applyFont="1" applyFill="1" applyBorder="1" applyAlignment="1">
      <alignment horizontal="center" vertical="center" shrinkToFit="1"/>
    </xf>
    <xf numFmtId="0" fontId="6" fillId="27" borderId="7" xfId="62" applyFont="1" applyFill="1" applyBorder="1" applyAlignment="1" applyProtection="1">
      <alignment horizontal="center" vertical="center" shrinkToFit="1"/>
      <protection locked="0"/>
    </xf>
    <xf numFmtId="0" fontId="6" fillId="27" borderId="30" xfId="61" applyFont="1" applyFill="1" applyBorder="1" applyAlignment="1">
      <alignment horizontal="center" vertical="center" shrinkToFit="1"/>
    </xf>
    <xf numFmtId="0" fontId="6" fillId="27" borderId="49" xfId="61" applyFont="1" applyFill="1" applyBorder="1" applyAlignment="1">
      <alignment horizontal="center" vertical="center" shrinkToFit="1"/>
    </xf>
    <xf numFmtId="0" fontId="6" fillId="27" borderId="28" xfId="61" applyFont="1" applyFill="1" applyBorder="1" applyAlignment="1">
      <alignment horizontal="center" vertical="center" shrinkToFit="1"/>
    </xf>
    <xf numFmtId="0" fontId="6" fillId="27" borderId="27" xfId="61" applyFont="1" applyFill="1" applyBorder="1" applyAlignment="1">
      <alignment horizontal="center" vertical="center" shrinkToFit="1"/>
    </xf>
    <xf numFmtId="0" fontId="6" fillId="27" borderId="30" xfId="62" applyFont="1" applyFill="1" applyBorder="1" applyAlignment="1" applyProtection="1">
      <alignment horizontal="center" vertical="center" shrinkToFit="1"/>
      <protection locked="0"/>
    </xf>
    <xf numFmtId="0" fontId="6" fillId="27" borderId="3" xfId="62" applyFont="1" applyFill="1" applyBorder="1" applyAlignment="1" applyProtection="1">
      <alignment horizontal="center" vertical="center" shrinkToFit="1"/>
      <protection locked="0"/>
    </xf>
    <xf numFmtId="0" fontId="6" fillId="27" borderId="13" xfId="61" applyFont="1" applyFill="1" applyBorder="1" applyAlignment="1">
      <alignment horizontal="center" vertical="center" shrinkToFit="1"/>
    </xf>
    <xf numFmtId="0" fontId="6" fillId="27" borderId="7" xfId="63" applyFont="1" applyFill="1" applyBorder="1" applyAlignment="1" applyProtection="1">
      <alignment horizontal="center" vertical="center" shrinkToFit="1"/>
      <protection locked="0"/>
    </xf>
    <xf numFmtId="0" fontId="6" fillId="27" borderId="3" xfId="61" applyFont="1" applyFill="1" applyBorder="1" applyAlignment="1">
      <alignment horizontal="center" vertical="center" shrinkToFit="1"/>
    </xf>
    <xf numFmtId="0" fontId="6" fillId="27" borderId="13" xfId="62" applyFont="1" applyFill="1" applyBorder="1" applyAlignment="1">
      <alignment horizontal="center" vertical="center" shrinkToFit="1"/>
    </xf>
    <xf numFmtId="0" fontId="6" fillId="27" borderId="13" xfId="63" applyFont="1" applyFill="1" applyBorder="1" applyAlignment="1" applyProtection="1">
      <alignment horizontal="center" vertical="center" shrinkToFit="1"/>
      <protection locked="0"/>
    </xf>
    <xf numFmtId="0" fontId="6" fillId="27" borderId="27" xfId="62" applyFont="1" applyFill="1" applyBorder="1" applyAlignment="1" applyProtection="1">
      <alignment horizontal="center" vertical="center" shrinkToFit="1"/>
      <protection locked="0"/>
    </xf>
    <xf numFmtId="0" fontId="6" fillId="27" borderId="9" xfId="62" applyFont="1" applyFill="1" applyBorder="1" applyAlignment="1" applyProtection="1">
      <alignment horizontal="center" vertical="center" shrinkToFit="1"/>
      <protection locked="0"/>
    </xf>
    <xf numFmtId="0" fontId="6" fillId="27" borderId="0" xfId="61" applyFont="1" applyFill="1" applyAlignment="1">
      <alignment horizontal="center" vertical="center" shrinkToFit="1"/>
    </xf>
    <xf numFmtId="0" fontId="6" fillId="3" borderId="20" xfId="61" applyFont="1" applyFill="1" applyBorder="1" applyAlignment="1">
      <alignment horizontal="center" vertical="center" shrinkToFit="1"/>
    </xf>
    <xf numFmtId="0" fontId="6" fillId="3" borderId="17" xfId="61" applyFont="1" applyFill="1" applyBorder="1" applyAlignment="1">
      <alignment horizontal="center" vertical="center" shrinkToFit="1"/>
    </xf>
    <xf numFmtId="0" fontId="6" fillId="3" borderId="18" xfId="61" applyFont="1" applyFill="1" applyBorder="1" applyAlignment="1">
      <alignment horizontal="center" vertical="center" shrinkToFit="1"/>
    </xf>
    <xf numFmtId="0" fontId="6" fillId="3" borderId="44" xfId="61" applyFont="1" applyFill="1" applyBorder="1" applyAlignment="1">
      <alignment horizontal="center" vertical="center" shrinkToFit="1"/>
    </xf>
    <xf numFmtId="0" fontId="6" fillId="3" borderId="34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0" fontId="6" fillId="3" borderId="91" xfId="61" applyFont="1" applyFill="1" applyBorder="1" applyAlignment="1">
      <alignment horizontal="center" vertical="center" shrinkToFit="1"/>
    </xf>
    <xf numFmtId="0" fontId="6" fillId="0" borderId="91" xfId="61" applyFont="1" applyBorder="1" applyAlignment="1">
      <alignment horizontal="center" vertical="center" shrinkToFit="1"/>
    </xf>
    <xf numFmtId="0" fontId="6" fillId="3" borderId="10" xfId="61" applyFont="1" applyFill="1" applyBorder="1" applyAlignment="1">
      <alignment horizontal="center" vertical="center" shrinkToFit="1"/>
    </xf>
    <xf numFmtId="0" fontId="6" fillId="0" borderId="42" xfId="59" applyFont="1" applyBorder="1" applyAlignment="1">
      <alignment horizontal="center" shrinkToFit="1"/>
    </xf>
    <xf numFmtId="38" fontId="6" fillId="3" borderId="31" xfId="41" applyNumberFormat="1" applyFont="1" applyFill="1" applyBorder="1" applyAlignment="1">
      <alignment horizontal="center" vertical="center" shrinkToFit="1"/>
    </xf>
    <xf numFmtId="0" fontId="6" fillId="3" borderId="30" xfId="62" applyFont="1" applyFill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6" fillId="0" borderId="7" xfId="59" applyFont="1" applyBorder="1" applyAlignment="1">
      <alignment horizontal="center" shrinkToFit="1"/>
    </xf>
    <xf numFmtId="0" fontId="6" fillId="0" borderId="8" xfId="62" applyFont="1" applyBorder="1" applyAlignment="1" applyProtection="1">
      <alignment horizontal="center" vertical="center" shrinkToFit="1"/>
      <protection locked="0"/>
    </xf>
    <xf numFmtId="0" fontId="6" fillId="3" borderId="28" xfId="61" applyFont="1" applyFill="1" applyBorder="1" applyAlignment="1">
      <alignment horizontal="center" vertical="center" shrinkToFit="1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67" fillId="3" borderId="0" xfId="61" applyFont="1" applyFill="1" applyBorder="1" applyAlignment="1">
      <alignment horizontal="center" vertical="center" shrinkToFit="1"/>
    </xf>
    <xf numFmtId="0" fontId="67" fillId="3" borderId="0" xfId="62" applyFont="1" applyFill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6" fillId="3" borderId="13" xfId="62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31" xfId="61" applyFont="1" applyFill="1" applyBorder="1" applyAlignment="1">
      <alignment horizontal="center" vertical="center" shrinkToFit="1"/>
    </xf>
    <xf numFmtId="0" fontId="6" fillId="0" borderId="0" xfId="62" applyFont="1" applyBorder="1" applyAlignment="1">
      <alignment horizontal="center" vertical="center" shrinkToFit="1"/>
    </xf>
    <xf numFmtId="0" fontId="6" fillId="0" borderId="0" xfId="62" applyFont="1" applyBorder="1" applyAlignment="1" applyProtection="1">
      <alignment horizontal="center" vertical="center" shrinkToFit="1"/>
      <protection locked="0"/>
    </xf>
    <xf numFmtId="0" fontId="6" fillId="3" borderId="26" xfId="61" applyFont="1" applyFill="1" applyBorder="1" applyAlignment="1">
      <alignment horizontal="center" vertical="center" shrinkToFit="1"/>
    </xf>
    <xf numFmtId="0" fontId="6" fillId="3" borderId="37" xfId="61" applyFont="1" applyFill="1" applyBorder="1" applyAlignment="1">
      <alignment horizontal="center" vertical="center" shrinkToFit="1"/>
    </xf>
    <xf numFmtId="0" fontId="6" fillId="3" borderId="22" xfId="61" applyFont="1" applyFill="1" applyBorder="1" applyAlignment="1">
      <alignment horizontal="center" vertical="center" shrinkToFit="1"/>
    </xf>
    <xf numFmtId="0" fontId="6" fillId="3" borderId="0" xfId="61" applyFont="1" applyFill="1" applyBorder="1" applyAlignment="1">
      <alignment horizontal="center" vertical="center" shrinkToFit="1"/>
    </xf>
    <xf numFmtId="0" fontId="6" fillId="3" borderId="27" xfId="62" applyFont="1" applyFill="1" applyBorder="1" applyAlignment="1" applyProtection="1">
      <alignment horizontal="center" vertical="center" shrinkToFit="1"/>
      <protection locked="0"/>
    </xf>
    <xf numFmtId="0" fontId="6" fillId="3" borderId="0" xfId="61" applyFont="1" applyFill="1" applyAlignment="1">
      <alignment horizontal="center" vertical="center" shrinkToFit="1"/>
    </xf>
    <xf numFmtId="0" fontId="6" fillId="3" borderId="3" xfId="62" applyFont="1" applyFill="1" applyBorder="1" applyAlignment="1" applyProtection="1">
      <alignment horizontal="center" vertical="center" shrinkToFit="1"/>
      <protection locked="0"/>
    </xf>
    <xf numFmtId="0" fontId="67" fillId="28" borderId="0" xfId="61" applyFont="1" applyFill="1" applyBorder="1" applyAlignment="1">
      <alignment horizontal="center" vertical="center" shrinkToFit="1"/>
    </xf>
    <xf numFmtId="0" fontId="6" fillId="28" borderId="0" xfId="61" applyFont="1" applyFill="1" applyBorder="1" applyAlignment="1">
      <alignment horizontal="center" vertical="center" shrinkToFit="1"/>
    </xf>
    <xf numFmtId="0" fontId="6" fillId="28" borderId="0" xfId="63" applyFont="1" applyFill="1" applyBorder="1" applyAlignment="1" applyProtection="1">
      <alignment horizontal="center" vertical="center" shrinkToFit="1"/>
      <protection locked="0"/>
    </xf>
    <xf numFmtId="0" fontId="6" fillId="3" borderId="50" xfId="61" applyFont="1" applyFill="1" applyBorder="1" applyAlignment="1">
      <alignment horizontal="center" vertical="center" shrinkToFit="1"/>
    </xf>
    <xf numFmtId="0" fontId="6" fillId="3" borderId="49" xfId="61" applyFont="1" applyFill="1" applyBorder="1" applyAlignment="1">
      <alignment horizontal="center" vertical="center" shrinkToFit="1"/>
    </xf>
    <xf numFmtId="0" fontId="6" fillId="3" borderId="36" xfId="61" applyFont="1" applyFill="1" applyBorder="1" applyAlignment="1">
      <alignment horizontal="center" vertical="center" shrinkToFit="1"/>
    </xf>
    <xf numFmtId="0" fontId="6" fillId="3" borderId="35" xfId="61" applyFont="1" applyFill="1" applyBorder="1" applyAlignment="1">
      <alignment horizontal="center" vertical="center" shrinkToFit="1"/>
    </xf>
    <xf numFmtId="0" fontId="6" fillId="3" borderId="43" xfId="61" applyFont="1" applyFill="1" applyBorder="1" applyAlignment="1">
      <alignment horizontal="center" vertical="center" shrinkToFit="1"/>
    </xf>
    <xf numFmtId="38" fontId="6" fillId="3" borderId="70" xfId="41" applyNumberFormat="1" applyFont="1" applyFill="1" applyBorder="1" applyAlignment="1">
      <alignment horizontal="center" vertical="center" shrinkToFit="1"/>
    </xf>
    <xf numFmtId="0" fontId="6" fillId="3" borderId="49" xfId="62" applyFont="1" applyFill="1" applyBorder="1" applyAlignment="1" applyProtection="1">
      <alignment horizontal="center" vertical="center" wrapText="1" shrinkToFit="1"/>
      <protection locked="0"/>
    </xf>
    <xf numFmtId="38" fontId="6" fillId="3" borderId="3" xfId="41" applyNumberFormat="1" applyFont="1" applyFill="1" applyBorder="1" applyAlignment="1">
      <alignment horizontal="center" vertical="center" shrinkToFit="1"/>
    </xf>
    <xf numFmtId="0" fontId="6" fillId="3" borderId="56" xfId="61" applyFont="1" applyFill="1" applyBorder="1" applyAlignment="1">
      <alignment horizontal="center" vertical="center" shrinkToFit="1"/>
    </xf>
    <xf numFmtId="0" fontId="6" fillId="3" borderId="10" xfId="62" applyFont="1" applyFill="1" applyBorder="1" applyAlignment="1" applyProtection="1">
      <alignment horizontal="center" vertical="center" shrinkToFit="1"/>
      <protection locked="0"/>
    </xf>
    <xf numFmtId="0" fontId="5" fillId="3" borderId="0" xfId="112" applyFont="1" applyFill="1">
      <alignment vertical="center"/>
    </xf>
    <xf numFmtId="0" fontId="5" fillId="0" borderId="0" xfId="112" applyFont="1">
      <alignment vertical="center"/>
    </xf>
    <xf numFmtId="0" fontId="6" fillId="0" borderId="7" xfId="112" applyFont="1" applyBorder="1" applyAlignment="1">
      <alignment horizontal="center" vertical="center"/>
    </xf>
    <xf numFmtId="0" fontId="5" fillId="3" borderId="27" xfId="112" applyFont="1" applyFill="1" applyBorder="1" applyAlignment="1">
      <alignment horizontal="center" vertical="center"/>
    </xf>
    <xf numFmtId="179" fontId="6" fillId="3" borderId="7" xfId="112" applyNumberFormat="1" applyFont="1" applyFill="1" applyBorder="1" applyAlignment="1">
      <alignment horizontal="center" vertical="center" wrapText="1"/>
    </xf>
    <xf numFmtId="0" fontId="6" fillId="3" borderId="0" xfId="112" applyFont="1" applyFill="1" applyAlignment="1">
      <alignment horizontal="center" vertical="center"/>
    </xf>
    <xf numFmtId="0" fontId="5" fillId="3" borderId="7" xfId="112" applyFont="1" applyFill="1" applyBorder="1">
      <alignment vertical="center"/>
    </xf>
    <xf numFmtId="0" fontId="5" fillId="0" borderId="0" xfId="112" applyFont="1" applyBorder="1">
      <alignment vertical="center"/>
    </xf>
    <xf numFmtId="0" fontId="5" fillId="0" borderId="0" xfId="112" applyFont="1" applyBorder="1" applyAlignment="1">
      <alignment horizontal="center" vertical="center"/>
    </xf>
    <xf numFmtId="0" fontId="5" fillId="0" borderId="27" xfId="112" applyFont="1" applyBorder="1" applyAlignment="1">
      <alignment horizontal="center" vertical="center"/>
    </xf>
    <xf numFmtId="0" fontId="6" fillId="3" borderId="7" xfId="112" applyFont="1" applyFill="1" applyBorder="1" applyAlignment="1">
      <alignment horizontal="center" vertical="center"/>
    </xf>
    <xf numFmtId="0" fontId="6" fillId="0" borderId="0" xfId="112" applyFont="1" applyAlignment="1">
      <alignment horizontal="center" vertical="center"/>
    </xf>
    <xf numFmtId="0" fontId="8" fillId="0" borderId="0" xfId="112" applyFont="1" applyAlignment="1">
      <alignment horizontal="center" vertical="center" shrinkToFit="1"/>
    </xf>
    <xf numFmtId="0" fontId="5" fillId="0" borderId="53" xfId="112" applyFont="1" applyBorder="1">
      <alignment vertical="center"/>
    </xf>
    <xf numFmtId="0" fontId="5" fillId="0" borderId="7" xfId="112" applyFont="1" applyBorder="1">
      <alignment vertical="center"/>
    </xf>
    <xf numFmtId="0" fontId="5" fillId="0" borderId="32" xfId="112" applyFont="1" applyBorder="1">
      <alignment vertical="center"/>
    </xf>
    <xf numFmtId="0" fontId="5" fillId="0" borderId="43" xfId="112" applyFont="1" applyBorder="1">
      <alignment vertical="center"/>
    </xf>
    <xf numFmtId="0" fontId="5" fillId="0" borderId="37" xfId="112" applyFont="1" applyBorder="1">
      <alignment vertical="center"/>
    </xf>
    <xf numFmtId="179" fontId="6" fillId="0" borderId="0" xfId="112" applyNumberFormat="1" applyFont="1" applyBorder="1" applyAlignment="1">
      <alignment horizontal="center" vertical="center" wrapText="1"/>
    </xf>
    <xf numFmtId="0" fontId="6" fillId="0" borderId="0" xfId="112" applyFont="1">
      <alignment vertical="center"/>
    </xf>
    <xf numFmtId="0" fontId="5" fillId="0" borderId="10" xfId="112" applyFont="1" applyBorder="1">
      <alignment vertical="center"/>
    </xf>
    <xf numFmtId="0" fontId="5" fillId="27" borderId="0" xfId="112" applyFont="1" applyFill="1">
      <alignment vertical="center"/>
    </xf>
    <xf numFmtId="179" fontId="6" fillId="27" borderId="7" xfId="112" applyNumberFormat="1" applyFont="1" applyFill="1" applyBorder="1" applyAlignment="1">
      <alignment horizontal="center" vertical="center" wrapText="1"/>
    </xf>
    <xf numFmtId="0" fontId="5" fillId="27" borderId="53" xfId="112" applyFont="1" applyFill="1" applyBorder="1">
      <alignment vertical="center"/>
    </xf>
    <xf numFmtId="0" fontId="5" fillId="27" borderId="32" xfId="112" applyFont="1" applyFill="1" applyBorder="1">
      <alignment vertical="center"/>
    </xf>
    <xf numFmtId="0" fontId="5" fillId="27" borderId="43" xfId="112" applyFont="1" applyFill="1" applyBorder="1">
      <alignment vertical="center"/>
    </xf>
    <xf numFmtId="0" fontId="6" fillId="27" borderId="7" xfId="112" applyFont="1" applyFill="1" applyBorder="1" applyAlignment="1">
      <alignment horizontal="center" vertical="center"/>
    </xf>
    <xf numFmtId="0" fontId="5" fillId="27" borderId="7" xfId="112" applyFont="1" applyFill="1" applyBorder="1">
      <alignment vertical="center"/>
    </xf>
    <xf numFmtId="0" fontId="5" fillId="27" borderId="37" xfId="112" applyFont="1" applyFill="1" applyBorder="1">
      <alignment vertical="center"/>
    </xf>
    <xf numFmtId="38" fontId="6" fillId="27" borderId="13" xfId="41" applyNumberFormat="1" applyFont="1" applyFill="1" applyBorder="1" applyAlignment="1">
      <alignment horizontal="center" vertical="center" shrinkToFit="1"/>
    </xf>
    <xf numFmtId="38" fontId="6" fillId="3" borderId="7" xfId="41" applyNumberFormat="1" applyFont="1" applyFill="1" applyBorder="1" applyAlignment="1">
      <alignment horizontal="center" vertical="center" shrinkToFit="1"/>
    </xf>
    <xf numFmtId="0" fontId="8" fillId="3" borderId="30" xfId="112" applyFont="1" applyFill="1" applyBorder="1" applyAlignment="1">
      <alignment horizontal="center" vertical="center" shrinkToFit="1"/>
    </xf>
    <xf numFmtId="0" fontId="24" fillId="3" borderId="13" xfId="60" applyFont="1" applyFill="1" applyBorder="1" applyAlignment="1">
      <alignment horizontal="center" vertical="center" wrapText="1" shrinkToFit="1"/>
    </xf>
    <xf numFmtId="182" fontId="8" fillId="0" borderId="7" xfId="60" applyNumberFormat="1" applyFont="1" applyBorder="1" applyAlignment="1">
      <alignment horizontal="center" vertical="center" shrinkToFit="1"/>
    </xf>
    <xf numFmtId="182" fontId="8" fillId="0" borderId="30" xfId="60" applyNumberFormat="1" applyFont="1" applyBorder="1" applyAlignment="1">
      <alignment horizontal="center" vertical="center" shrinkToFit="1"/>
    </xf>
    <xf numFmtId="182" fontId="8" fillId="0" borderId="13" xfId="60" applyNumberFormat="1" applyFont="1" applyBorder="1" applyAlignment="1">
      <alignment horizontal="center" vertical="center" shrinkToFit="1"/>
    </xf>
    <xf numFmtId="183" fontId="24" fillId="3" borderId="39" xfId="0" applyNumberFormat="1" applyFont="1" applyFill="1" applyBorder="1" applyAlignment="1">
      <alignment horizontal="center" vertical="center" shrinkToFit="1"/>
    </xf>
    <xf numFmtId="0" fontId="6" fillId="3" borderId="21" xfId="61" applyFont="1" applyFill="1" applyBorder="1" applyAlignment="1">
      <alignment horizontal="center" vertical="center" shrinkToFit="1"/>
    </xf>
    <xf numFmtId="0" fontId="6" fillId="3" borderId="27" xfId="112" applyFont="1" applyFill="1" applyBorder="1" applyAlignment="1">
      <alignment horizontal="center" vertical="center"/>
    </xf>
    <xf numFmtId="0" fontId="6" fillId="3" borderId="51" xfId="61" applyFont="1" applyFill="1" applyBorder="1" applyAlignment="1">
      <alignment horizontal="center" vertical="center" shrinkToFit="1"/>
    </xf>
    <xf numFmtId="0" fontId="5" fillId="3" borderId="53" xfId="112" applyFont="1" applyFill="1" applyBorder="1">
      <alignment vertical="center"/>
    </xf>
    <xf numFmtId="0" fontId="5" fillId="3" borderId="32" xfId="112" applyFont="1" applyFill="1" applyBorder="1">
      <alignment vertical="center"/>
    </xf>
    <xf numFmtId="0" fontId="5" fillId="3" borderId="43" xfId="112" applyFont="1" applyFill="1" applyBorder="1">
      <alignment vertical="center"/>
    </xf>
    <xf numFmtId="0" fontId="5" fillId="3" borderId="0" xfId="112" applyFont="1" applyFill="1" applyAlignment="1">
      <alignment horizontal="center" vertical="center"/>
    </xf>
    <xf numFmtId="0" fontId="24" fillId="3" borderId="7" xfId="60" applyFont="1" applyFill="1" applyBorder="1" applyAlignment="1">
      <alignment horizontal="center" vertical="center" wrapText="1" shrinkToFit="1"/>
    </xf>
    <xf numFmtId="0" fontId="24" fillId="3" borderId="13" xfId="60" applyFont="1" applyFill="1" applyBorder="1" applyAlignment="1">
      <alignment horizontal="center" vertical="center" shrinkToFit="1"/>
    </xf>
    <xf numFmtId="0" fontId="8" fillId="3" borderId="7" xfId="60" applyFont="1" applyFill="1" applyBorder="1" applyAlignment="1">
      <alignment horizontal="center" vertical="center" shrinkToFit="1"/>
    </xf>
    <xf numFmtId="0" fontId="8" fillId="3" borderId="13" xfId="6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shrinkToFit="1"/>
    </xf>
    <xf numFmtId="0" fontId="6" fillId="3" borderId="12" xfId="61" applyFont="1" applyFill="1" applyBorder="1" applyAlignment="1">
      <alignment horizontal="center" vertical="center" shrinkToFit="1"/>
    </xf>
    <xf numFmtId="0" fontId="5" fillId="0" borderId="7" xfId="112" applyFont="1" applyBorder="1" applyAlignment="1">
      <alignment horizontal="center" vertical="center"/>
    </xf>
    <xf numFmtId="0" fontId="6" fillId="0" borderId="27" xfId="112" applyFont="1" applyBorder="1" applyAlignment="1">
      <alignment horizontal="center" vertical="center"/>
    </xf>
    <xf numFmtId="0" fontId="6" fillId="3" borderId="61" xfId="61" applyFont="1" applyFill="1" applyBorder="1" applyAlignment="1">
      <alignment horizontal="center" vertical="center" shrinkToFit="1"/>
    </xf>
    <xf numFmtId="0" fontId="6" fillId="3" borderId="31" xfId="62" applyFont="1" applyFill="1" applyBorder="1" applyAlignment="1">
      <alignment horizontal="center" vertical="center" shrinkToFit="1"/>
    </xf>
    <xf numFmtId="0" fontId="6" fillId="0" borderId="95" xfId="0" applyFont="1" applyBorder="1" applyAlignment="1">
      <alignment horizontal="center" vertical="center" shrinkToFit="1"/>
    </xf>
    <xf numFmtId="0" fontId="6" fillId="0" borderId="70" xfId="0" applyFont="1" applyBorder="1" applyAlignment="1">
      <alignment horizontal="center" vertical="center" shrinkToFit="1"/>
    </xf>
    <xf numFmtId="0" fontId="24" fillId="3" borderId="59" xfId="60" applyFont="1" applyFill="1" applyBorder="1" applyAlignment="1">
      <alignment horizontal="center" vertical="center" shrinkToFit="1"/>
    </xf>
    <xf numFmtId="0" fontId="8" fillId="3" borderId="59" xfId="60" applyFont="1" applyFill="1" applyBorder="1" applyAlignment="1">
      <alignment horizontal="center" vertical="center" shrinkToFit="1"/>
    </xf>
    <xf numFmtId="183" fontId="24" fillId="0" borderId="59" xfId="60" applyNumberFormat="1" applyFont="1" applyBorder="1" applyAlignment="1">
      <alignment horizontal="center" vertical="center" shrinkToFit="1"/>
    </xf>
    <xf numFmtId="183" fontId="24" fillId="0" borderId="96" xfId="60" applyNumberFormat="1" applyFont="1" applyFill="1" applyBorder="1" applyAlignment="1">
      <alignment horizontal="center" vertical="center" shrinkToFit="1"/>
    </xf>
    <xf numFmtId="0" fontId="6" fillId="29" borderId="3" xfId="62" applyFont="1" applyFill="1" applyBorder="1" applyAlignment="1" applyProtection="1">
      <alignment horizontal="center" vertical="center" shrinkToFit="1"/>
      <protection locked="0"/>
    </xf>
    <xf numFmtId="0" fontId="6" fillId="29" borderId="3" xfId="62" applyFont="1" applyFill="1" applyBorder="1" applyAlignment="1">
      <alignment horizontal="center" vertical="center" shrinkToFit="1"/>
    </xf>
    <xf numFmtId="0" fontId="6" fillId="29" borderId="20" xfId="61" applyFont="1" applyFill="1" applyBorder="1" applyAlignment="1">
      <alignment horizontal="center" vertical="center" shrinkToFit="1"/>
    </xf>
    <xf numFmtId="0" fontId="6" fillId="29" borderId="7" xfId="62" applyFont="1" applyFill="1" applyBorder="1" applyAlignment="1" applyProtection="1">
      <alignment horizontal="center" vertical="center" shrinkToFit="1"/>
      <protection locked="0"/>
    </xf>
    <xf numFmtId="0" fontId="6" fillId="29" borderId="0" xfId="61" applyFont="1" applyFill="1" applyAlignment="1">
      <alignment horizontal="center" vertical="center" shrinkToFit="1"/>
    </xf>
    <xf numFmtId="0" fontId="6" fillId="29" borderId="7" xfId="61" applyFont="1" applyFill="1" applyBorder="1" applyAlignment="1">
      <alignment horizontal="center" vertical="center" shrinkToFit="1"/>
    </xf>
    <xf numFmtId="0" fontId="6" fillId="29" borderId="9" xfId="62" applyFont="1" applyFill="1" applyBorder="1" applyAlignment="1" applyProtection="1">
      <alignment horizontal="center" vertical="center" shrinkToFit="1"/>
      <protection locked="0"/>
    </xf>
    <xf numFmtId="0" fontId="6" fillId="29" borderId="27" xfId="62" applyFont="1" applyFill="1" applyBorder="1" applyAlignment="1" applyProtection="1">
      <alignment horizontal="center" vertical="center" shrinkToFit="1"/>
      <protection locked="0"/>
    </xf>
    <xf numFmtId="0" fontId="6" fillId="29" borderId="7" xfId="62" applyFont="1" applyFill="1" applyBorder="1" applyAlignment="1">
      <alignment horizontal="center" vertical="center" shrinkToFit="1"/>
    </xf>
    <xf numFmtId="0" fontId="6" fillId="29" borderId="10" xfId="61" applyFont="1" applyFill="1" applyBorder="1" applyAlignment="1">
      <alignment horizontal="center" vertical="center" shrinkToFit="1"/>
    </xf>
    <xf numFmtId="0" fontId="6" fillId="29" borderId="27" xfId="61" applyFont="1" applyFill="1" applyBorder="1" applyAlignment="1">
      <alignment horizontal="center" vertical="center" shrinkToFit="1"/>
    </xf>
    <xf numFmtId="0" fontId="5" fillId="29" borderId="27" xfId="112" applyFont="1" applyFill="1" applyBorder="1" applyAlignment="1">
      <alignment horizontal="center" vertical="center"/>
    </xf>
    <xf numFmtId="0" fontId="6" fillId="29" borderId="91" xfId="61" applyFont="1" applyFill="1" applyBorder="1" applyAlignment="1">
      <alignment horizontal="center" vertical="center" shrinkToFit="1"/>
    </xf>
    <xf numFmtId="0" fontId="6" fillId="29" borderId="28" xfId="61" applyFont="1" applyFill="1" applyBorder="1" applyAlignment="1">
      <alignment horizontal="center" vertical="center" shrinkToFit="1"/>
    </xf>
    <xf numFmtId="0" fontId="6" fillId="29" borderId="13" xfId="61" applyFont="1" applyFill="1" applyBorder="1" applyAlignment="1">
      <alignment horizontal="center" vertical="center" shrinkToFit="1"/>
    </xf>
    <xf numFmtId="0" fontId="6" fillId="29" borderId="3" xfId="61" applyFont="1" applyFill="1" applyBorder="1" applyAlignment="1">
      <alignment horizontal="center" vertical="center" shrinkToFit="1"/>
    </xf>
    <xf numFmtId="0" fontId="6" fillId="29" borderId="30" xfId="61" applyFont="1" applyFill="1" applyBorder="1" applyAlignment="1">
      <alignment horizontal="center" vertical="center" shrinkToFit="1"/>
    </xf>
    <xf numFmtId="0" fontId="6" fillId="29" borderId="26" xfId="61" applyFont="1" applyFill="1" applyBorder="1" applyAlignment="1">
      <alignment horizontal="center" vertical="center" shrinkToFit="1"/>
    </xf>
    <xf numFmtId="0" fontId="5" fillId="29" borderId="0" xfId="112" applyFont="1" applyFill="1">
      <alignment vertical="center"/>
    </xf>
    <xf numFmtId="0" fontId="5" fillId="29" borderId="7" xfId="112" applyFont="1" applyFill="1" applyBorder="1">
      <alignment vertical="center"/>
    </xf>
    <xf numFmtId="0" fontId="6" fillId="29" borderId="25" xfId="61" applyFont="1" applyFill="1" applyBorder="1" applyAlignment="1">
      <alignment horizontal="center" vertical="center" shrinkToFit="1"/>
    </xf>
    <xf numFmtId="0" fontId="6" fillId="29" borderId="7" xfId="63" applyFont="1" applyFill="1" applyBorder="1" applyAlignment="1" applyProtection="1">
      <alignment horizontal="center" vertical="center" shrinkToFit="1"/>
      <protection locked="0"/>
    </xf>
    <xf numFmtId="0" fontId="6" fillId="29" borderId="30" xfId="62" applyFont="1" applyFill="1" applyBorder="1" applyAlignment="1">
      <alignment horizontal="center" vertical="center" shrinkToFit="1"/>
    </xf>
    <xf numFmtId="0" fontId="6" fillId="29" borderId="13" xfId="63" applyFont="1" applyFill="1" applyBorder="1" applyAlignment="1" applyProtection="1">
      <alignment horizontal="center" vertical="center" shrinkToFit="1"/>
      <protection locked="0"/>
    </xf>
    <xf numFmtId="0" fontId="6" fillId="29" borderId="13" xfId="62" applyFont="1" applyFill="1" applyBorder="1" applyAlignment="1">
      <alignment horizontal="center" vertical="center" shrinkToFit="1"/>
    </xf>
    <xf numFmtId="0" fontId="6" fillId="29" borderId="30" xfId="62" applyFont="1" applyFill="1" applyBorder="1" applyAlignment="1" applyProtection="1">
      <alignment horizontal="center" vertical="center" shrinkToFit="1"/>
      <protection locked="0"/>
    </xf>
    <xf numFmtId="0" fontId="6" fillId="29" borderId="49" xfId="62" applyFont="1" applyFill="1" applyBorder="1" applyAlignment="1" applyProtection="1">
      <alignment horizontal="center" vertical="center" shrinkToFit="1"/>
      <protection locked="0"/>
    </xf>
    <xf numFmtId="0" fontId="6" fillId="29" borderId="42" xfId="59" applyFont="1" applyFill="1" applyBorder="1" applyAlignment="1">
      <alignment horizontal="center" shrinkToFit="1"/>
    </xf>
    <xf numFmtId="38" fontId="6" fillId="29" borderId="31" xfId="41" applyNumberFormat="1" applyFont="1" applyFill="1" applyBorder="1" applyAlignment="1">
      <alignment horizontal="center" vertical="center" shrinkToFit="1"/>
    </xf>
    <xf numFmtId="0" fontId="6" fillId="29" borderId="51" xfId="61" applyFont="1" applyFill="1" applyBorder="1" applyAlignment="1">
      <alignment horizontal="center" vertical="center" shrinkToFit="1"/>
    </xf>
    <xf numFmtId="0" fontId="6" fillId="29" borderId="34" xfId="61" applyFont="1" applyFill="1" applyBorder="1" applyAlignment="1">
      <alignment horizontal="center" vertical="center" shrinkToFit="1"/>
    </xf>
    <xf numFmtId="0" fontId="6" fillId="29" borderId="44" xfId="61" applyFont="1" applyFill="1" applyBorder="1" applyAlignment="1">
      <alignment horizontal="center" vertical="center" shrinkToFit="1"/>
    </xf>
    <xf numFmtId="0" fontId="6" fillId="29" borderId="18" xfId="61" applyFont="1" applyFill="1" applyBorder="1" applyAlignment="1">
      <alignment horizontal="center" vertical="center" shrinkToFit="1"/>
    </xf>
    <xf numFmtId="0" fontId="6" fillId="29" borderId="17" xfId="61" applyFont="1" applyFill="1" applyBorder="1" applyAlignment="1">
      <alignment horizontal="center" vertical="center" shrinkToFit="1"/>
    </xf>
    <xf numFmtId="0" fontId="6" fillId="29" borderId="55" xfId="61" applyFont="1" applyFill="1" applyBorder="1" applyAlignment="1">
      <alignment horizontal="center" vertical="center" shrinkToFit="1"/>
    </xf>
    <xf numFmtId="179" fontId="5" fillId="3" borderId="7" xfId="112" applyNumberFormat="1" applyFont="1" applyFill="1" applyBorder="1" applyAlignment="1">
      <alignment horizontal="center" vertical="center" wrapText="1"/>
    </xf>
    <xf numFmtId="0" fontId="6" fillId="30" borderId="7" xfId="112" applyFont="1" applyFill="1" applyBorder="1" applyAlignment="1">
      <alignment horizontal="center" vertical="center"/>
    </xf>
    <xf numFmtId="0" fontId="5" fillId="0" borderId="0" xfId="112" applyFont="1" applyAlignment="1">
      <alignment horizontal="center" vertical="center"/>
    </xf>
    <xf numFmtId="179" fontId="6" fillId="0" borderId="7" xfId="112" applyNumberFormat="1" applyFont="1" applyBorder="1" applyAlignment="1">
      <alignment horizontal="center" vertical="center" wrapText="1"/>
    </xf>
    <xf numFmtId="0" fontId="6" fillId="0" borderId="88" xfId="112" applyFont="1" applyBorder="1" applyAlignment="1">
      <alignment horizontal="center" vertical="center"/>
    </xf>
    <xf numFmtId="0" fontId="6" fillId="3" borderId="47" xfId="61" applyFont="1" applyFill="1" applyBorder="1" applyAlignment="1">
      <alignment horizontal="center" vertical="center" shrinkToFit="1"/>
    </xf>
    <xf numFmtId="0" fontId="6" fillId="3" borderId="48" xfId="61" applyFont="1" applyFill="1" applyBorder="1" applyAlignment="1">
      <alignment horizontal="center" vertical="center" shrinkToFit="1"/>
    </xf>
    <xf numFmtId="183" fontId="24" fillId="3" borderId="7" xfId="60" applyNumberFormat="1" applyFont="1" applyFill="1" applyBorder="1" applyAlignment="1">
      <alignment horizontal="center" vertical="center" shrinkToFit="1"/>
    </xf>
    <xf numFmtId="183" fontId="24" fillId="3" borderId="30" xfId="60" applyNumberFormat="1" applyFont="1" applyFill="1" applyBorder="1" applyAlignment="1">
      <alignment horizontal="center" vertical="center" shrinkToFit="1"/>
    </xf>
    <xf numFmtId="183" fontId="24" fillId="3" borderId="13" xfId="60" applyNumberFormat="1" applyFont="1" applyFill="1" applyBorder="1" applyAlignment="1">
      <alignment horizontal="center" vertical="center" shrinkToFit="1"/>
    </xf>
    <xf numFmtId="183" fontId="24" fillId="3" borderId="31" xfId="60" applyNumberFormat="1" applyFont="1" applyFill="1" applyBorder="1" applyAlignment="1">
      <alignment horizontal="center" vertical="center" shrinkToFit="1"/>
    </xf>
    <xf numFmtId="183" fontId="24" fillId="3" borderId="3" xfId="60" applyNumberFormat="1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wrapText="1"/>
    </xf>
    <xf numFmtId="183" fontId="24" fillId="3" borderId="59" xfId="60" applyNumberFormat="1" applyFont="1" applyFill="1" applyBorder="1" applyAlignment="1">
      <alignment horizontal="center" vertical="center" shrinkToFit="1"/>
    </xf>
    <xf numFmtId="183" fontId="24" fillId="3" borderId="96" xfId="60" applyNumberFormat="1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shrinkToFit="1"/>
    </xf>
    <xf numFmtId="0" fontId="24" fillId="3" borderId="13" xfId="0" applyFont="1" applyFill="1" applyBorder="1" applyAlignment="1">
      <alignment horizontal="center" vertical="center" wrapText="1" shrinkToFit="1"/>
    </xf>
    <xf numFmtId="0" fontId="24" fillId="3" borderId="13" xfId="0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 shrinkToFit="1"/>
    </xf>
    <xf numFmtId="183" fontId="24" fillId="0" borderId="13" xfId="60" applyNumberFormat="1" applyFont="1" applyFill="1" applyBorder="1" applyAlignment="1">
      <alignment horizontal="center" vertical="center" shrinkToFit="1"/>
    </xf>
    <xf numFmtId="0" fontId="6" fillId="0" borderId="97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41" fillId="5" borderId="101" xfId="0" applyFont="1" applyFill="1" applyBorder="1" applyAlignment="1">
      <alignment horizontal="center" vertical="center" shrinkToFit="1"/>
    </xf>
    <xf numFmtId="0" fontId="41" fillId="5" borderId="22" xfId="0" applyFont="1" applyFill="1" applyBorder="1" applyAlignment="1">
      <alignment horizontal="center" vertical="center" shrinkToFit="1"/>
    </xf>
    <xf numFmtId="0" fontId="8" fillId="0" borderId="61" xfId="60" applyFont="1" applyBorder="1" applyAlignment="1">
      <alignment horizontal="center" vertical="center" shrinkToFit="1"/>
    </xf>
    <xf numFmtId="183" fontId="24" fillId="3" borderId="51" xfId="60" applyNumberFormat="1" applyFont="1" applyFill="1" applyBorder="1" applyAlignment="1">
      <alignment horizontal="center" vertical="center" shrinkToFit="1"/>
    </xf>
    <xf numFmtId="0" fontId="8" fillId="0" borderId="48" xfId="60" applyFont="1" applyBorder="1" applyAlignment="1">
      <alignment horizontal="center" vertical="center" shrinkToFit="1"/>
    </xf>
    <xf numFmtId="183" fontId="24" fillId="3" borderId="21" xfId="60" applyNumberFormat="1" applyFont="1" applyFill="1" applyBorder="1" applyAlignment="1">
      <alignment horizontal="center" vertical="center" shrinkToFit="1"/>
    </xf>
    <xf numFmtId="185" fontId="24" fillId="3" borderId="13" xfId="60" applyNumberFormat="1" applyFont="1" applyFill="1" applyBorder="1" applyAlignment="1">
      <alignment horizontal="center" vertical="center" wrapText="1" shrinkToFit="1"/>
    </xf>
    <xf numFmtId="185" fontId="24" fillId="3" borderId="99" xfId="60" applyNumberFormat="1" applyFont="1" applyFill="1" applyBorder="1" applyAlignment="1">
      <alignment horizontal="center" vertical="center" wrapText="1" shrinkToFit="1"/>
    </xf>
    <xf numFmtId="183" fontId="24" fillId="3" borderId="99" xfId="60" applyNumberFormat="1" applyFont="1" applyFill="1" applyBorder="1" applyAlignment="1">
      <alignment horizontal="center" vertical="center" shrinkToFit="1"/>
    </xf>
    <xf numFmtId="183" fontId="24" fillId="3" borderId="101" xfId="60" applyNumberFormat="1" applyFont="1" applyFill="1" applyBorder="1" applyAlignment="1">
      <alignment horizontal="center" vertical="center" shrinkToFit="1"/>
    </xf>
    <xf numFmtId="185" fontId="24" fillId="3" borderId="7" xfId="60" applyNumberFormat="1" applyFont="1" applyFill="1" applyBorder="1" applyAlignment="1">
      <alignment horizontal="center" vertical="center" wrapText="1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24" fillId="3" borderId="7" xfId="60" applyFont="1" applyFill="1" applyBorder="1" applyAlignment="1">
      <alignment horizontal="center" vertical="center" shrinkToFit="1"/>
    </xf>
    <xf numFmtId="0" fontId="6" fillId="0" borderId="54" xfId="0" applyFont="1" applyBorder="1" applyAlignment="1">
      <alignment horizontal="center" vertical="center" shrinkToFit="1"/>
    </xf>
    <xf numFmtId="183" fontId="24" fillId="3" borderId="22" xfId="60" applyNumberFormat="1" applyFont="1" applyFill="1" applyBorder="1" applyAlignment="1">
      <alignment horizontal="center" vertical="center" shrinkToFit="1"/>
    </xf>
    <xf numFmtId="0" fontId="6" fillId="0" borderId="98" xfId="0" applyFont="1" applyBorder="1" applyAlignment="1">
      <alignment horizontal="center" vertical="center" shrinkToFit="1"/>
    </xf>
    <xf numFmtId="0" fontId="6" fillId="0" borderId="99" xfId="0" applyFont="1" applyBorder="1" applyAlignment="1">
      <alignment horizontal="center" vertical="center" shrinkToFit="1"/>
    </xf>
    <xf numFmtId="0" fontId="6" fillId="0" borderId="102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24" fillId="3" borderId="103" xfId="0" applyFont="1" applyFill="1" applyBorder="1" applyAlignment="1">
      <alignment horizontal="center" vertical="center" wrapText="1" shrinkToFit="1"/>
    </xf>
    <xf numFmtId="0" fontId="24" fillId="3" borderId="103" xfId="0" applyFont="1" applyFill="1" applyBorder="1" applyAlignment="1">
      <alignment horizontal="center" vertical="center" wrapText="1"/>
    </xf>
    <xf numFmtId="0" fontId="24" fillId="3" borderId="103" xfId="60" applyFont="1" applyFill="1" applyBorder="1" applyAlignment="1">
      <alignment horizontal="center" vertical="center" shrinkToFit="1"/>
    </xf>
    <xf numFmtId="0" fontId="8" fillId="3" borderId="103" xfId="0" applyFont="1" applyFill="1" applyBorder="1" applyAlignment="1">
      <alignment horizontal="center" vertical="center" shrinkToFit="1"/>
    </xf>
    <xf numFmtId="0" fontId="8" fillId="3" borderId="103" xfId="60" applyFont="1" applyFill="1" applyBorder="1" applyAlignment="1">
      <alignment horizontal="center" vertical="center" shrinkToFit="1"/>
    </xf>
    <xf numFmtId="0" fontId="24" fillId="3" borderId="103" xfId="0" applyFont="1" applyFill="1" applyBorder="1" applyAlignment="1">
      <alignment horizontal="center" vertical="center" shrinkToFit="1"/>
    </xf>
    <xf numFmtId="183" fontId="24" fillId="0" borderId="103" xfId="60" applyNumberFormat="1" applyFont="1" applyBorder="1" applyAlignment="1">
      <alignment horizontal="center" vertical="center" shrinkToFit="1"/>
    </xf>
    <xf numFmtId="183" fontId="24" fillId="0" borderId="104" xfId="60" applyNumberFormat="1" applyFont="1" applyFill="1" applyBorder="1" applyAlignment="1">
      <alignment horizontal="center" vertical="center" shrinkToFit="1"/>
    </xf>
    <xf numFmtId="0" fontId="24" fillId="3" borderId="103" xfId="60" applyFont="1" applyFill="1" applyBorder="1" applyAlignment="1">
      <alignment horizontal="center" vertical="center" wrapText="1" shrinkToFit="1"/>
    </xf>
    <xf numFmtId="176" fontId="6" fillId="3" borderId="1" xfId="112" applyNumberFormat="1" applyFont="1" applyFill="1" applyBorder="1" applyAlignment="1">
      <alignment horizontal="center" vertical="center"/>
    </xf>
    <xf numFmtId="14" fontId="5" fillId="3" borderId="1" xfId="112" applyNumberFormat="1" applyFont="1" applyFill="1" applyBorder="1" applyAlignment="1">
      <alignment horizontal="center" vertical="center"/>
    </xf>
    <xf numFmtId="0" fontId="6" fillId="3" borderId="2" xfId="61" applyFont="1" applyFill="1" applyBorder="1" applyAlignment="1">
      <alignment horizontal="center" vertical="center" textRotation="255" shrinkToFit="1"/>
    </xf>
    <xf numFmtId="0" fontId="6" fillId="3" borderId="6" xfId="61" applyFont="1" applyFill="1" applyBorder="1" applyAlignment="1">
      <alignment horizontal="center" vertical="center" textRotation="255" shrinkToFit="1"/>
    </xf>
    <xf numFmtId="0" fontId="6" fillId="3" borderId="11" xfId="61" applyFont="1" applyFill="1" applyBorder="1" applyAlignment="1">
      <alignment horizontal="center" vertical="center" textRotation="255" shrinkToFit="1"/>
    </xf>
    <xf numFmtId="176" fontId="6" fillId="3" borderId="1" xfId="61" applyNumberFormat="1" applyFont="1" applyFill="1" applyBorder="1" applyAlignment="1">
      <alignment horizontal="center" vertical="center"/>
    </xf>
    <xf numFmtId="177" fontId="6" fillId="3" borderId="1" xfId="61" applyNumberFormat="1" applyFont="1" applyFill="1" applyBorder="1" applyAlignment="1">
      <alignment horizontal="center" vertical="center" shrinkToFit="1"/>
    </xf>
    <xf numFmtId="0" fontId="6" fillId="3" borderId="38" xfId="61" applyFont="1" applyFill="1" applyBorder="1" applyAlignment="1">
      <alignment horizontal="center" vertical="center" textRotation="255" shrinkToFit="1"/>
    </xf>
    <xf numFmtId="0" fontId="6" fillId="3" borderId="32" xfId="61" applyFont="1" applyFill="1" applyBorder="1" applyAlignment="1">
      <alignment horizontal="center" vertical="center" textRotation="255" shrinkToFit="1"/>
    </xf>
    <xf numFmtId="0" fontId="6" fillId="3" borderId="43" xfId="61" applyFont="1" applyFill="1" applyBorder="1" applyAlignment="1">
      <alignment horizontal="center" vertical="center" textRotation="255" shrinkToFit="1"/>
    </xf>
    <xf numFmtId="14" fontId="5" fillId="3" borderId="0" xfId="112" applyNumberFormat="1" applyFont="1" applyFill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4" fontId="5" fillId="0" borderId="1" xfId="112" applyNumberFormat="1" applyFont="1" applyBorder="1" applyAlignment="1">
      <alignment horizontal="center" vertical="center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176" fontId="6" fillId="3" borderId="0" xfId="61" applyNumberFormat="1" applyFont="1" applyFill="1" applyAlignment="1">
      <alignment horizontal="center" vertical="center"/>
    </xf>
    <xf numFmtId="0" fontId="6" fillId="3" borderId="94" xfId="61" applyFont="1" applyFill="1" applyBorder="1" applyAlignment="1">
      <alignment horizontal="center" vertical="center" textRotation="255" shrinkToFit="1"/>
    </xf>
    <xf numFmtId="0" fontId="6" fillId="3" borderId="93" xfId="61" applyFont="1" applyFill="1" applyBorder="1" applyAlignment="1">
      <alignment horizontal="center" vertical="center" textRotation="255" shrinkToFit="1"/>
    </xf>
    <xf numFmtId="0" fontId="6" fillId="3" borderId="92" xfId="61" applyFont="1" applyFill="1" applyBorder="1" applyAlignment="1">
      <alignment horizontal="center" vertical="center" textRotation="255" shrinkToFit="1"/>
    </xf>
    <xf numFmtId="14" fontId="5" fillId="0" borderId="24" xfId="112" applyNumberFormat="1" applyFont="1" applyBorder="1" applyAlignment="1">
      <alignment horizontal="center" vertical="center"/>
    </xf>
    <xf numFmtId="176" fontId="6" fillId="29" borderId="1" xfId="61" applyNumberFormat="1" applyFont="1" applyFill="1" applyBorder="1" applyAlignment="1">
      <alignment horizontal="center" vertical="center"/>
    </xf>
    <xf numFmtId="14" fontId="5" fillId="29" borderId="24" xfId="112" applyNumberFormat="1" applyFont="1" applyFill="1" applyBorder="1" applyAlignment="1">
      <alignment horizontal="center" vertical="center"/>
    </xf>
    <xf numFmtId="0" fontId="6" fillId="29" borderId="2" xfId="61" applyFont="1" applyFill="1" applyBorder="1" applyAlignment="1">
      <alignment horizontal="center" vertical="center" textRotation="255" shrinkToFit="1"/>
    </xf>
    <xf numFmtId="0" fontId="6" fillId="29" borderId="6" xfId="61" applyFont="1" applyFill="1" applyBorder="1" applyAlignment="1">
      <alignment horizontal="center" vertical="center" textRotation="255" shrinkToFit="1"/>
    </xf>
    <xf numFmtId="0" fontId="6" fillId="29" borderId="11" xfId="61" applyFont="1" applyFill="1" applyBorder="1" applyAlignment="1">
      <alignment horizontal="center" vertical="center" textRotation="255" shrinkToFit="1"/>
    </xf>
    <xf numFmtId="177" fontId="6" fillId="0" borderId="24" xfId="61" applyNumberFormat="1" applyFont="1" applyBorder="1" applyAlignment="1">
      <alignment horizontal="center" vertical="center" shrinkToFit="1"/>
    </xf>
    <xf numFmtId="0" fontId="6" fillId="29" borderId="38" xfId="61" applyFont="1" applyFill="1" applyBorder="1" applyAlignment="1">
      <alignment horizontal="center" vertical="center" textRotation="255" shrinkToFit="1"/>
    </xf>
    <xf numFmtId="0" fontId="6" fillId="29" borderId="32" xfId="61" applyFont="1" applyFill="1" applyBorder="1" applyAlignment="1">
      <alignment horizontal="center" vertical="center" textRotation="255" shrinkToFit="1"/>
    </xf>
    <xf numFmtId="0" fontId="6" fillId="29" borderId="43" xfId="61" applyFont="1" applyFill="1" applyBorder="1" applyAlignment="1">
      <alignment horizontal="center" vertical="center" textRotation="255" shrinkToFit="1"/>
    </xf>
    <xf numFmtId="176" fontId="6" fillId="0" borderId="0" xfId="61" applyNumberFormat="1" applyFont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0" fontId="6" fillId="0" borderId="43" xfId="61" applyFont="1" applyBorder="1" applyAlignment="1">
      <alignment horizontal="center" vertical="center" textRotation="255" shrinkToFit="1"/>
    </xf>
    <xf numFmtId="176" fontId="6" fillId="27" borderId="24" xfId="112" applyNumberFormat="1" applyFont="1" applyFill="1" applyBorder="1" applyAlignment="1">
      <alignment horizontal="center" vertical="center"/>
    </xf>
    <xf numFmtId="14" fontId="5" fillId="27" borderId="24" xfId="112" applyNumberFormat="1" applyFont="1" applyFill="1" applyBorder="1" applyAlignment="1">
      <alignment horizontal="center" vertical="center"/>
    </xf>
    <xf numFmtId="14" fontId="5" fillId="27" borderId="1" xfId="112" applyNumberFormat="1" applyFont="1" applyFill="1" applyBorder="1" applyAlignment="1">
      <alignment horizontal="center" vertical="center"/>
    </xf>
    <xf numFmtId="0" fontId="6" fillId="27" borderId="2" xfId="61" applyFont="1" applyFill="1" applyBorder="1" applyAlignment="1">
      <alignment horizontal="center" vertical="center" textRotation="255" shrinkToFit="1"/>
    </xf>
    <xf numFmtId="0" fontId="6" fillId="27" borderId="6" xfId="61" applyFont="1" applyFill="1" applyBorder="1" applyAlignment="1">
      <alignment horizontal="center" vertical="center" textRotation="255" shrinkToFit="1"/>
    </xf>
    <xf numFmtId="0" fontId="6" fillId="27" borderId="11" xfId="61" applyFont="1" applyFill="1" applyBorder="1" applyAlignment="1">
      <alignment horizontal="center" vertical="center" textRotation="255" shrinkToFit="1"/>
    </xf>
    <xf numFmtId="177" fontId="6" fillId="3" borderId="53" xfId="61" applyNumberFormat="1" applyFont="1" applyFill="1" applyBorder="1" applyAlignment="1">
      <alignment horizontal="center" vertical="center" shrinkToFit="1"/>
    </xf>
    <xf numFmtId="177" fontId="6" fillId="3" borderId="24" xfId="61" applyNumberFormat="1" applyFont="1" applyFill="1" applyBorder="1" applyAlignment="1">
      <alignment horizontal="center" vertical="center" shrinkToFit="1"/>
    </xf>
    <xf numFmtId="176" fontId="6" fillId="27" borderId="1" xfId="61" applyNumberFormat="1" applyFont="1" applyFill="1" applyBorder="1" applyAlignment="1">
      <alignment horizontal="center" vertical="center"/>
    </xf>
    <xf numFmtId="0" fontId="6" fillId="27" borderId="94" xfId="61" applyFont="1" applyFill="1" applyBorder="1" applyAlignment="1">
      <alignment horizontal="center" vertical="center" textRotation="255" shrinkToFit="1"/>
    </xf>
    <xf numFmtId="0" fontId="6" fillId="27" borderId="93" xfId="61" applyFont="1" applyFill="1" applyBorder="1" applyAlignment="1">
      <alignment horizontal="center" vertical="center" textRotation="255" shrinkToFit="1"/>
    </xf>
    <xf numFmtId="0" fontId="6" fillId="27" borderId="92" xfId="61" applyFont="1" applyFill="1" applyBorder="1" applyAlignment="1">
      <alignment horizontal="center" vertical="center" textRotation="255" shrinkToFit="1"/>
    </xf>
    <xf numFmtId="0" fontId="33" fillId="0" borderId="76" xfId="64" applyFont="1" applyBorder="1" applyAlignment="1">
      <alignment horizontal="center" shrinkToFit="1"/>
    </xf>
    <xf numFmtId="0" fontId="33" fillId="0" borderId="77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21" fillId="5" borderId="47" xfId="0" applyFont="1" applyFill="1" applyBorder="1" applyAlignment="1">
      <alignment horizontal="center" vertical="center" shrinkToFit="1"/>
    </xf>
    <xf numFmtId="0" fontId="21" fillId="5" borderId="54" xfId="0" applyFont="1" applyFill="1" applyBorder="1" applyAlignment="1">
      <alignment horizontal="center" vertical="center" shrinkToFit="1"/>
    </xf>
    <xf numFmtId="0" fontId="21" fillId="5" borderId="3" xfId="0" applyFont="1" applyFill="1" applyBorder="1" applyAlignment="1">
      <alignment horizontal="center" vertical="center" shrinkToFit="1"/>
    </xf>
    <xf numFmtId="0" fontId="21" fillId="5" borderId="13" xfId="0" applyFont="1" applyFill="1" applyBorder="1" applyAlignment="1">
      <alignment horizontal="center" vertical="center" shrinkToFit="1"/>
    </xf>
    <xf numFmtId="0" fontId="22" fillId="5" borderId="3" xfId="0" applyFont="1" applyFill="1" applyBorder="1" applyAlignment="1">
      <alignment horizontal="center" vertical="center" shrinkToFit="1"/>
    </xf>
    <xf numFmtId="0" fontId="22" fillId="5" borderId="13" xfId="0" applyFont="1" applyFill="1" applyBorder="1" applyAlignment="1">
      <alignment horizontal="center" vertical="center" shrinkToFit="1"/>
    </xf>
    <xf numFmtId="0" fontId="9" fillId="0" borderId="73" xfId="64" applyFont="1" applyFill="1" applyBorder="1" applyAlignment="1">
      <alignment horizontal="center" shrinkToFit="1"/>
    </xf>
    <xf numFmtId="0" fontId="32" fillId="0" borderId="67" xfId="64" applyFont="1" applyFill="1" applyBorder="1" applyAlignment="1">
      <alignment horizont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32" fillId="0" borderId="73" xfId="64" applyFont="1" applyFill="1" applyBorder="1" applyAlignment="1">
      <alignment horizontal="center" shrinkToFit="1"/>
    </xf>
    <xf numFmtId="184" fontId="43" fillId="5" borderId="3" xfId="0" applyNumberFormat="1" applyFont="1" applyFill="1" applyBorder="1" applyAlignment="1">
      <alignment horizontal="center" vertical="center" shrinkToFit="1"/>
    </xf>
    <xf numFmtId="0" fontId="42" fillId="0" borderId="0" xfId="0" applyFont="1" applyAlignment="1">
      <alignment horizontal="left" vertical="center" shrinkToFit="1"/>
    </xf>
    <xf numFmtId="0" fontId="32" fillId="0" borderId="75" xfId="64" applyFont="1" applyFill="1" applyBorder="1" applyAlignment="1">
      <alignment horizontal="center" shrinkToFit="1"/>
    </xf>
    <xf numFmtId="0" fontId="14" fillId="0" borderId="76" xfId="64" applyFont="1" applyFill="1" applyBorder="1" applyAlignment="1">
      <alignment horizontal="center" shrinkToFit="1"/>
    </xf>
    <xf numFmtId="0" fontId="14" fillId="0" borderId="77" xfId="64" applyFont="1" applyFill="1" applyBorder="1" applyAlignment="1">
      <alignment horizontal="center" shrinkToFit="1"/>
    </xf>
    <xf numFmtId="0" fontId="23" fillId="5" borderId="69" xfId="0" applyFont="1" applyFill="1" applyBorder="1" applyAlignment="1">
      <alignment horizontal="center" vertical="center" shrinkToFit="1"/>
    </xf>
    <xf numFmtId="0" fontId="23" fillId="5" borderId="59" xfId="0" applyFont="1" applyFill="1" applyBorder="1" applyAlignment="1">
      <alignment horizontal="center" vertical="center" shrinkToFit="1"/>
    </xf>
    <xf numFmtId="0" fontId="41" fillId="5" borderId="3" xfId="0" applyFont="1" applyFill="1" applyBorder="1" applyAlignment="1">
      <alignment horizontal="center" vertical="center" wrapText="1"/>
    </xf>
    <xf numFmtId="0" fontId="41" fillId="5" borderId="1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 shrinkToFit="1"/>
    </xf>
    <xf numFmtId="0" fontId="41" fillId="5" borderId="13" xfId="0" applyFont="1" applyFill="1" applyBorder="1" applyAlignment="1">
      <alignment horizontal="center" vertical="center" wrapText="1" shrinkToFit="1"/>
    </xf>
    <xf numFmtId="183" fontId="24" fillId="3" borderId="14" xfId="60" applyNumberFormat="1" applyFont="1" applyFill="1" applyBorder="1" applyAlignment="1">
      <alignment horizontal="center" vertical="center" shrinkToFit="1"/>
    </xf>
    <xf numFmtId="183" fontId="24" fillId="3" borderId="28" xfId="60" applyNumberFormat="1" applyFont="1" applyFill="1" applyBorder="1" applyAlignment="1">
      <alignment horizontal="center" vertical="center" shrinkToFit="1"/>
    </xf>
    <xf numFmtId="183" fontId="24" fillId="3" borderId="15" xfId="60" applyNumberFormat="1" applyFont="1" applyFill="1" applyBorder="1" applyAlignment="1">
      <alignment horizontal="center" vertical="center" shrinkToFit="1"/>
    </xf>
    <xf numFmtId="0" fontId="14" fillId="0" borderId="73" xfId="64" applyFont="1" applyFill="1" applyBorder="1" applyAlignment="1">
      <alignment horizontal="center" shrinkToFit="1"/>
    </xf>
    <xf numFmtId="0" fontId="14" fillId="0" borderId="67" xfId="64" applyFont="1" applyFill="1" applyBorder="1" applyAlignment="1">
      <alignment horizontal="center" shrinkToFit="1"/>
    </xf>
    <xf numFmtId="183" fontId="24" fillId="0" borderId="14" xfId="60" applyNumberFormat="1" applyFont="1" applyFill="1" applyBorder="1" applyAlignment="1">
      <alignment horizontal="center" vertical="center" shrinkToFit="1"/>
    </xf>
    <xf numFmtId="183" fontId="24" fillId="0" borderId="28" xfId="60" applyNumberFormat="1" applyFont="1" applyFill="1" applyBorder="1" applyAlignment="1">
      <alignment horizontal="center" vertical="center" shrinkToFit="1"/>
    </xf>
    <xf numFmtId="183" fontId="24" fillId="0" borderId="15" xfId="60" applyNumberFormat="1" applyFont="1" applyFill="1" applyBorder="1" applyAlignment="1">
      <alignment horizontal="center" vertical="center" shrinkToFit="1"/>
    </xf>
    <xf numFmtId="0" fontId="41" fillId="5" borderId="99" xfId="0" applyFont="1" applyFill="1" applyBorder="1" applyAlignment="1">
      <alignment horizontal="center" vertical="center" wrapText="1"/>
    </xf>
    <xf numFmtId="0" fontId="41" fillId="5" borderId="99" xfId="0" applyFont="1" applyFill="1" applyBorder="1" applyAlignment="1">
      <alignment horizontal="center" vertical="center" wrapText="1" shrinkToFit="1"/>
    </xf>
    <xf numFmtId="0" fontId="21" fillId="5" borderId="98" xfId="0" applyFont="1" applyFill="1" applyBorder="1" applyAlignment="1">
      <alignment horizontal="center" vertical="center" shrinkToFit="1"/>
    </xf>
    <xf numFmtId="0" fontId="21" fillId="5" borderId="99" xfId="0" applyFont="1" applyFill="1" applyBorder="1" applyAlignment="1">
      <alignment horizontal="center" vertical="center" shrinkToFit="1"/>
    </xf>
    <xf numFmtId="0" fontId="22" fillId="5" borderId="99" xfId="0" applyFont="1" applyFill="1" applyBorder="1" applyAlignment="1">
      <alignment horizontal="center" vertical="center" shrinkToFit="1"/>
    </xf>
    <xf numFmtId="0" fontId="23" fillId="5" borderId="99" xfId="0" applyFont="1" applyFill="1" applyBorder="1" applyAlignment="1">
      <alignment horizontal="center" vertical="center" shrinkToFit="1"/>
    </xf>
    <xf numFmtId="184" fontId="43" fillId="5" borderId="99" xfId="0" applyNumberFormat="1" applyFont="1" applyFill="1" applyBorder="1" applyAlignment="1">
      <alignment horizontal="center" vertical="center" shrinkToFit="1"/>
    </xf>
    <xf numFmtId="183" fontId="24" fillId="3" borderId="29" xfId="60" applyNumberFormat="1" applyFont="1" applyFill="1" applyBorder="1" applyAlignment="1">
      <alignment horizontal="center" vertical="center" shrinkToFit="1"/>
    </xf>
    <xf numFmtId="0" fontId="23" fillId="5" borderId="100" xfId="0" applyFont="1" applyFill="1" applyBorder="1" applyAlignment="1">
      <alignment horizontal="center" vertical="center" shrinkToFit="1"/>
    </xf>
    <xf numFmtId="0" fontId="23" fillId="5" borderId="103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14" fillId="0" borderId="64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57" xfId="61" applyFont="1" applyBorder="1" applyAlignment="1">
      <alignment horizontal="center" vertical="center" textRotation="255" shrinkToFit="1"/>
    </xf>
    <xf numFmtId="176" fontId="6" fillId="0" borderId="24" xfId="61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6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113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3 2" xfId="112" xr:uid="{3D307886-7BFD-4076-B6ED-F4F8B4F2785F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170224</xdr:colOff>
      <xdr:row>1</xdr:row>
      <xdr:rowOff>355166</xdr:rowOff>
    </xdr:from>
    <xdr:to>
      <xdr:col>14</xdr:col>
      <xdr:colOff>222962</xdr:colOff>
      <xdr:row>1</xdr:row>
      <xdr:rowOff>831037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750D2A9-6EF1-4DD2-A34A-58B5BB97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971824" y="831416"/>
          <a:ext cx="2605438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181011</xdr:colOff>
      <xdr:row>0</xdr:row>
      <xdr:rowOff>57150</xdr:rowOff>
    </xdr:from>
    <xdr:to>
      <xdr:col>14</xdr:col>
      <xdr:colOff>196074</xdr:colOff>
      <xdr:row>1</xdr:row>
      <xdr:rowOff>323564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045E15E-0EC8-40DC-AC17-12CD1EDF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982611" y="571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209550</xdr:colOff>
      <xdr:row>1</xdr:row>
      <xdr:rowOff>39194</xdr:rowOff>
    </xdr:from>
    <xdr:to>
      <xdr:col>8</xdr:col>
      <xdr:colOff>472272</xdr:colOff>
      <xdr:row>1</xdr:row>
      <xdr:rowOff>817471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AFC73D5-1B8E-4961-9768-01A5FC5836F2}"/>
            </a:ext>
          </a:extLst>
        </xdr:cNvPr>
        <xdr:cNvSpPr txBox="1"/>
      </xdr:nvSpPr>
      <xdr:spPr>
        <a:xfrm>
          <a:off x="209550" y="515444"/>
          <a:ext cx="12264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99642</xdr:colOff>
      <xdr:row>0</xdr:row>
      <xdr:rowOff>431888</xdr:rowOff>
    </xdr:from>
    <xdr:to>
      <xdr:col>16</xdr:col>
      <xdr:colOff>514314</xdr:colOff>
      <xdr:row>1</xdr:row>
      <xdr:rowOff>739800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51C7FD8-80CD-4B1E-8BDF-5FA9F1CB0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930192" y="4318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74974</xdr:colOff>
      <xdr:row>1</xdr:row>
      <xdr:rowOff>374216</xdr:rowOff>
    </xdr:from>
    <xdr:to>
      <xdr:col>14</xdr:col>
      <xdr:colOff>127712</xdr:colOff>
      <xdr:row>1</xdr:row>
      <xdr:rowOff>850087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F1FFD29-A352-4A79-8A44-FB21D6A10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876574" y="850466"/>
          <a:ext cx="2605438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85761</xdr:colOff>
      <xdr:row>0</xdr:row>
      <xdr:rowOff>76200</xdr:rowOff>
    </xdr:from>
    <xdr:to>
      <xdr:col>14</xdr:col>
      <xdr:colOff>100824</xdr:colOff>
      <xdr:row>1</xdr:row>
      <xdr:rowOff>342614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9114F19-B6AA-4B7E-AE2D-320DB3F1F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887361" y="7620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114300</xdr:colOff>
      <xdr:row>1</xdr:row>
      <xdr:rowOff>58244</xdr:rowOff>
    </xdr:from>
    <xdr:to>
      <xdr:col>8</xdr:col>
      <xdr:colOff>377022</xdr:colOff>
      <xdr:row>1</xdr:row>
      <xdr:rowOff>836521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7CDA84E-9D83-4AFB-BE33-A7BF495177D8}"/>
            </a:ext>
          </a:extLst>
        </xdr:cNvPr>
        <xdr:cNvSpPr txBox="1"/>
      </xdr:nvSpPr>
      <xdr:spPr>
        <a:xfrm>
          <a:off x="114300" y="534494"/>
          <a:ext cx="12264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4392</xdr:colOff>
      <xdr:row>0</xdr:row>
      <xdr:rowOff>450938</xdr:rowOff>
    </xdr:from>
    <xdr:to>
      <xdr:col>16</xdr:col>
      <xdr:colOff>419064</xdr:colOff>
      <xdr:row>1</xdr:row>
      <xdr:rowOff>758850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A350A0E-C4E9-4ECA-A584-1EDD1E9B5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834942" y="45093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393266</xdr:rowOff>
    </xdr:from>
    <xdr:to>
      <xdr:col>14</xdr:col>
      <xdr:colOff>108662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E0293CE-0700-4B4F-B03C-6B798550B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857524" y="869516"/>
          <a:ext cx="2605438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95250</xdr:rowOff>
    </xdr:from>
    <xdr:to>
      <xdr:col>14</xdr:col>
      <xdr:colOff>81774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283B7D0C-F928-4E54-B38F-3A1427B91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868311" y="952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77294</xdr:rowOff>
    </xdr:from>
    <xdr:to>
      <xdr:col>8</xdr:col>
      <xdr:colOff>357972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F2DDE07-9B23-4672-9576-A583A28ABC0C}"/>
            </a:ext>
          </a:extLst>
        </xdr:cNvPr>
        <xdr:cNvSpPr txBox="1"/>
      </xdr:nvSpPr>
      <xdr:spPr>
        <a:xfrm>
          <a:off x="95250" y="553544"/>
          <a:ext cx="12264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0</xdr:row>
      <xdr:rowOff>469988</xdr:rowOff>
    </xdr:from>
    <xdr:to>
      <xdr:col>16</xdr:col>
      <xdr:colOff>400014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9D9D574-C5FE-4FD9-A74C-DD5F1DAE7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815892" y="4699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132124</xdr:colOff>
      <xdr:row>1</xdr:row>
      <xdr:rowOff>393266</xdr:rowOff>
    </xdr:from>
    <xdr:to>
      <xdr:col>14</xdr:col>
      <xdr:colOff>184862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21081A9-41FD-4E30-A4D7-B48D2591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933724" y="869516"/>
          <a:ext cx="2605438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142911</xdr:colOff>
      <xdr:row>0</xdr:row>
      <xdr:rowOff>95250</xdr:rowOff>
    </xdr:from>
    <xdr:to>
      <xdr:col>14</xdr:col>
      <xdr:colOff>157974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413D6834-3572-473C-BC3B-69664953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944511" y="952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171450</xdr:colOff>
      <xdr:row>1</xdr:row>
      <xdr:rowOff>77294</xdr:rowOff>
    </xdr:from>
    <xdr:to>
      <xdr:col>8</xdr:col>
      <xdr:colOff>434172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7C2A807-01D0-47AC-943B-40CEB52115FA}"/>
            </a:ext>
          </a:extLst>
        </xdr:cNvPr>
        <xdr:cNvSpPr txBox="1"/>
      </xdr:nvSpPr>
      <xdr:spPr>
        <a:xfrm>
          <a:off x="171450" y="553544"/>
          <a:ext cx="12264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61542</xdr:colOff>
      <xdr:row>0</xdr:row>
      <xdr:rowOff>469988</xdr:rowOff>
    </xdr:from>
    <xdr:to>
      <xdr:col>16</xdr:col>
      <xdr:colOff>476214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834D3EF-BF0F-4B66-8A89-2C99AD4A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892092" y="4699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412316</xdr:rowOff>
    </xdr:from>
    <xdr:to>
      <xdr:col>14</xdr:col>
      <xdr:colOff>108662</xdr:colOff>
      <xdr:row>1</xdr:row>
      <xdr:rowOff>888187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3764D45-D0F8-4B9E-82F0-B08FFB387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857524" y="888566"/>
          <a:ext cx="2605438" cy="475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114300</xdr:rowOff>
    </xdr:from>
    <xdr:to>
      <xdr:col>14</xdr:col>
      <xdr:colOff>81774</xdr:colOff>
      <xdr:row>1</xdr:row>
      <xdr:rowOff>380714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4A0383AA-B80C-4F26-915D-B95E2E3E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868311" y="11430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96344</xdr:rowOff>
    </xdr:from>
    <xdr:to>
      <xdr:col>8</xdr:col>
      <xdr:colOff>357972</xdr:colOff>
      <xdr:row>1</xdr:row>
      <xdr:rowOff>874621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4484B396-E188-4DA3-956B-CB5E766205AC}"/>
            </a:ext>
          </a:extLst>
        </xdr:cNvPr>
        <xdr:cNvSpPr txBox="1"/>
      </xdr:nvSpPr>
      <xdr:spPr>
        <a:xfrm>
          <a:off x="95250" y="572594"/>
          <a:ext cx="12264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1</xdr:row>
      <xdr:rowOff>12788</xdr:rowOff>
    </xdr:from>
    <xdr:to>
      <xdr:col>16</xdr:col>
      <xdr:colOff>400014</xdr:colOff>
      <xdr:row>1</xdr:row>
      <xdr:rowOff>796950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BAB1B7A-C6F3-40A0-BB94-5CFFABF2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815892" y="48903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58E8F-F6F3-4B23-988E-70111982A315}">
  <dimension ref="A1:AM187"/>
  <sheetViews>
    <sheetView showZeros="0" view="pageBreakPreview" zoomScale="70" zoomScaleNormal="100" zoomScaleSheetLayoutView="70" workbookViewId="0">
      <selection activeCell="F25" sqref="F25"/>
    </sheetView>
  </sheetViews>
  <sheetFormatPr defaultColWidth="9" defaultRowHeight="20.149999999999999" customHeight="1"/>
  <cols>
    <col min="1" max="1" width="4.90625" style="388" customWidth="1"/>
    <col min="2" max="2" width="14.6328125" style="388" customWidth="1"/>
    <col min="3" max="3" width="15.36328125" style="388" customWidth="1"/>
    <col min="4" max="4" width="4.90625" style="388" customWidth="1"/>
    <col min="5" max="5" width="2.90625" style="388" customWidth="1"/>
    <col min="6" max="6" width="3.6328125" style="388" customWidth="1"/>
    <col min="7" max="7" width="4.90625" style="388" customWidth="1"/>
    <col min="8" max="8" width="17.453125" style="388" customWidth="1"/>
    <col min="9" max="9" width="15.36328125" style="388" customWidth="1"/>
    <col min="10" max="10" width="4.90625" style="388" customWidth="1"/>
    <col min="11" max="11" width="3" style="388" customWidth="1"/>
    <col min="12" max="12" width="3.453125" style="388" customWidth="1"/>
    <col min="13" max="13" width="4.90625" style="388" customWidth="1"/>
    <col min="14" max="14" width="14.6328125" style="388" customWidth="1"/>
    <col min="15" max="15" width="15.36328125" style="388" customWidth="1"/>
    <col min="16" max="16" width="4.90625" style="388" customWidth="1"/>
    <col min="17" max="17" width="2.90625" style="388" customWidth="1"/>
    <col min="18" max="18" width="3.453125" style="388" customWidth="1"/>
    <col min="19" max="19" width="4.90625" style="388" customWidth="1"/>
    <col min="20" max="20" width="17.453125" style="388" customWidth="1"/>
    <col min="21" max="21" width="15.36328125" style="388" customWidth="1"/>
    <col min="22" max="22" width="4.90625" style="388" customWidth="1"/>
    <col min="23" max="23" width="3" style="388" customWidth="1"/>
    <col min="24" max="24" width="2.90625" style="388" customWidth="1"/>
    <col min="25" max="25" width="4.90625" style="388" customWidth="1"/>
    <col min="26" max="26" width="14.90625" style="388" customWidth="1"/>
    <col min="27" max="27" width="15.36328125" style="388" customWidth="1"/>
    <col min="28" max="28" width="4.90625" style="388" customWidth="1"/>
    <col min="29" max="29" width="2.90625" style="388" customWidth="1"/>
    <col min="30" max="30" width="2.36328125" style="388" customWidth="1"/>
    <col min="31" max="31" width="9" style="388" hidden="1" customWidth="1"/>
    <col min="32" max="16384" width="9" style="388"/>
  </cols>
  <sheetData>
    <row r="1" spans="1:29" ht="20.149999999999999" customHeight="1">
      <c r="A1" s="387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  <c r="AC1" s="387"/>
    </row>
    <row r="2" spans="1:29" ht="20.149999999999999" customHeight="1" thickBot="1">
      <c r="A2" s="545">
        <v>46174</v>
      </c>
      <c r="B2" s="545"/>
      <c r="C2" s="545"/>
      <c r="D2" s="546" t="s">
        <v>394</v>
      </c>
      <c r="E2" s="546"/>
      <c r="F2" s="387"/>
      <c r="G2" s="545">
        <v>46175</v>
      </c>
      <c r="H2" s="545"/>
      <c r="I2" s="545"/>
      <c r="J2" s="546">
        <v>45748</v>
      </c>
      <c r="K2" s="546"/>
      <c r="L2" s="387"/>
      <c r="M2" s="540">
        <v>46176</v>
      </c>
      <c r="N2" s="540"/>
      <c r="O2" s="540"/>
      <c r="P2" s="541" t="s">
        <v>163</v>
      </c>
      <c r="Q2" s="541"/>
      <c r="R2" s="387"/>
      <c r="S2" s="540">
        <v>46177</v>
      </c>
      <c r="T2" s="540"/>
      <c r="U2" s="540"/>
      <c r="V2" s="541" t="s">
        <v>164</v>
      </c>
      <c r="W2" s="541"/>
      <c r="X2" s="387"/>
      <c r="Y2" s="540">
        <v>46178</v>
      </c>
      <c r="Z2" s="540"/>
      <c r="AA2" s="540"/>
      <c r="AB2" s="541" t="s">
        <v>165</v>
      </c>
      <c r="AC2" s="541"/>
    </row>
    <row r="3" spans="1:29" ht="20.149999999999999" customHeight="1" thickBot="1">
      <c r="A3" s="542" t="s">
        <v>166</v>
      </c>
      <c r="B3" s="373" t="s">
        <v>36</v>
      </c>
      <c r="C3" s="55" t="s">
        <v>389</v>
      </c>
      <c r="D3" s="56">
        <v>65</v>
      </c>
      <c r="E3" s="342" t="s">
        <v>167</v>
      </c>
      <c r="F3" s="387"/>
      <c r="G3" s="542" t="s">
        <v>166</v>
      </c>
      <c r="H3" s="373" t="s">
        <v>661</v>
      </c>
      <c r="I3" s="55" t="s">
        <v>459</v>
      </c>
      <c r="J3" s="117">
        <v>60</v>
      </c>
      <c r="K3" s="342" t="s">
        <v>167</v>
      </c>
      <c r="L3" s="387"/>
      <c r="M3" s="542" t="s">
        <v>166</v>
      </c>
      <c r="N3" s="373" t="s">
        <v>366</v>
      </c>
      <c r="O3" s="389" t="s">
        <v>389</v>
      </c>
      <c r="P3" s="59">
        <v>65</v>
      </c>
      <c r="Q3" s="342" t="s">
        <v>167</v>
      </c>
      <c r="R3" s="387"/>
      <c r="S3" s="542" t="s">
        <v>166</v>
      </c>
      <c r="T3" s="55" t="s">
        <v>32</v>
      </c>
      <c r="U3" s="55" t="s">
        <v>389</v>
      </c>
      <c r="V3" s="56">
        <v>65</v>
      </c>
      <c r="W3" s="342" t="s">
        <v>167</v>
      </c>
      <c r="X3" s="387"/>
      <c r="Y3" s="542" t="s">
        <v>166</v>
      </c>
      <c r="Z3" s="55" t="s">
        <v>361</v>
      </c>
      <c r="AA3" s="55" t="s">
        <v>389</v>
      </c>
      <c r="AB3" s="56">
        <v>65</v>
      </c>
      <c r="AC3" s="342" t="s">
        <v>167</v>
      </c>
    </row>
    <row r="4" spans="1:29" ht="20.149999999999999" customHeight="1" thickBot="1">
      <c r="A4" s="543"/>
      <c r="B4" s="94"/>
      <c r="C4" s="306" t="s">
        <v>460</v>
      </c>
      <c r="D4" s="65">
        <v>15</v>
      </c>
      <c r="E4" s="342" t="s">
        <v>167</v>
      </c>
      <c r="F4" s="387"/>
      <c r="G4" s="543"/>
      <c r="H4" s="94"/>
      <c r="I4" s="306" t="s">
        <v>383</v>
      </c>
      <c r="J4" s="65">
        <v>15</v>
      </c>
      <c r="K4" s="342" t="s">
        <v>167</v>
      </c>
      <c r="L4" s="387"/>
      <c r="M4" s="543"/>
      <c r="N4" s="94"/>
      <c r="O4" s="389" t="s">
        <v>390</v>
      </c>
      <c r="P4" s="65">
        <v>15</v>
      </c>
      <c r="Q4" s="342" t="s">
        <v>167</v>
      </c>
      <c r="R4" s="387"/>
      <c r="S4" s="543"/>
      <c r="T4" s="58"/>
      <c r="U4" s="306" t="s">
        <v>461</v>
      </c>
      <c r="V4" s="65">
        <v>15</v>
      </c>
      <c r="W4" s="342" t="s">
        <v>167</v>
      </c>
      <c r="X4" s="387"/>
      <c r="Y4" s="543"/>
      <c r="Z4" s="58"/>
      <c r="AA4" s="306" t="s">
        <v>462</v>
      </c>
      <c r="AB4" s="65">
        <v>15</v>
      </c>
      <c r="AC4" s="342" t="s">
        <v>167</v>
      </c>
    </row>
    <row r="5" spans="1:29" ht="20.149999999999999" customHeight="1" thickBot="1">
      <c r="A5" s="543"/>
      <c r="B5" s="105"/>
      <c r="C5" s="101"/>
      <c r="D5" s="101"/>
      <c r="E5" s="342" t="s">
        <v>167</v>
      </c>
      <c r="F5" s="387"/>
      <c r="G5" s="543"/>
      <c r="H5" s="105"/>
      <c r="I5" s="62" t="s">
        <v>375</v>
      </c>
      <c r="J5" s="59">
        <v>12</v>
      </c>
      <c r="K5" s="342" t="s">
        <v>167</v>
      </c>
      <c r="L5" s="387"/>
      <c r="M5" s="543"/>
      <c r="N5" s="105"/>
      <c r="O5" s="371"/>
      <c r="P5" s="93"/>
      <c r="Q5" s="342" t="s">
        <v>167</v>
      </c>
      <c r="R5" s="387"/>
      <c r="S5" s="543"/>
      <c r="T5" s="105"/>
      <c r="U5" s="371"/>
      <c r="V5" s="93"/>
      <c r="W5" s="342" t="s">
        <v>167</v>
      </c>
      <c r="X5" s="387"/>
      <c r="Y5" s="543"/>
      <c r="Z5" s="105"/>
      <c r="AA5" s="371"/>
      <c r="AB5" s="93"/>
      <c r="AC5" s="342" t="s">
        <v>167</v>
      </c>
    </row>
    <row r="6" spans="1:29" ht="20.149999999999999" customHeight="1" thickBot="1">
      <c r="A6" s="543"/>
      <c r="B6" s="105"/>
      <c r="C6" s="371"/>
      <c r="D6" s="93"/>
      <c r="E6" s="342" t="s">
        <v>167</v>
      </c>
      <c r="F6" s="387"/>
      <c r="G6" s="543"/>
      <c r="H6" s="105"/>
      <c r="I6" s="62" t="s">
        <v>465</v>
      </c>
      <c r="J6" s="59">
        <v>10</v>
      </c>
      <c r="K6" s="342" t="s">
        <v>167</v>
      </c>
      <c r="L6" s="387"/>
      <c r="M6" s="543"/>
      <c r="N6" s="105"/>
      <c r="O6" s="371"/>
      <c r="P6" s="93"/>
      <c r="Q6" s="342" t="s">
        <v>167</v>
      </c>
      <c r="R6" s="387"/>
      <c r="S6" s="543"/>
      <c r="T6" s="105"/>
      <c r="U6" s="371"/>
      <c r="V6" s="93"/>
      <c r="W6" s="342" t="s">
        <v>167</v>
      </c>
      <c r="X6" s="387"/>
      <c r="Y6" s="543"/>
      <c r="Z6" s="105"/>
      <c r="AA6" s="371"/>
      <c r="AB6" s="93"/>
      <c r="AC6" s="342" t="s">
        <v>167</v>
      </c>
    </row>
    <row r="7" spans="1:29" ht="20.149999999999999" customHeight="1" thickBot="1">
      <c r="A7" s="543"/>
      <c r="B7" s="105"/>
      <c r="C7" s="371"/>
      <c r="D7" s="93"/>
      <c r="E7" s="342" t="s">
        <v>167</v>
      </c>
      <c r="F7" s="387"/>
      <c r="G7" s="543"/>
      <c r="H7" s="105"/>
      <c r="I7" s="64" t="s">
        <v>464</v>
      </c>
      <c r="J7" s="65">
        <v>10</v>
      </c>
      <c r="K7" s="342" t="s">
        <v>167</v>
      </c>
      <c r="L7" s="387"/>
      <c r="M7" s="543"/>
      <c r="N7" s="105"/>
      <c r="O7" s="371"/>
      <c r="P7" s="93"/>
      <c r="Q7" s="342" t="s">
        <v>167</v>
      </c>
      <c r="R7" s="387"/>
      <c r="S7" s="543"/>
      <c r="T7" s="105"/>
      <c r="U7" s="153"/>
      <c r="V7" s="101"/>
      <c r="W7" s="342" t="s">
        <v>167</v>
      </c>
      <c r="X7" s="387"/>
      <c r="Y7" s="543"/>
      <c r="Z7" s="105"/>
      <c r="AA7" s="371"/>
      <c r="AB7" s="93"/>
      <c r="AC7" s="342" t="s">
        <v>167</v>
      </c>
    </row>
    <row r="8" spans="1:29" ht="20.149999999999999" customHeight="1" thickBot="1">
      <c r="A8" s="543"/>
      <c r="B8" s="350"/>
      <c r="C8" s="153"/>
      <c r="D8" s="101"/>
      <c r="E8" s="342" t="s">
        <v>167</v>
      </c>
      <c r="F8" s="387"/>
      <c r="G8" s="543"/>
      <c r="H8" s="350"/>
      <c r="I8" s="64" t="s">
        <v>463</v>
      </c>
      <c r="J8" s="65">
        <v>1</v>
      </c>
      <c r="K8" s="342" t="s">
        <v>167</v>
      </c>
      <c r="L8" s="387"/>
      <c r="M8" s="543"/>
      <c r="N8" s="350"/>
      <c r="O8" s="153"/>
      <c r="P8" s="101"/>
      <c r="Q8" s="342" t="s">
        <v>167</v>
      </c>
      <c r="R8" s="387"/>
      <c r="S8" s="543"/>
      <c r="T8" s="350"/>
      <c r="U8" s="371"/>
      <c r="V8" s="93"/>
      <c r="W8" s="342" t="s">
        <v>167</v>
      </c>
      <c r="X8" s="387"/>
      <c r="Y8" s="543"/>
      <c r="Z8" s="350"/>
      <c r="AA8" s="371"/>
      <c r="AB8" s="101"/>
      <c r="AC8" s="342" t="s">
        <v>167</v>
      </c>
    </row>
    <row r="9" spans="1:29" ht="20.149999999999999" customHeight="1" thickBot="1">
      <c r="A9" s="543"/>
      <c r="B9" s="350"/>
      <c r="C9" s="390"/>
      <c r="D9" s="101"/>
      <c r="E9" s="342" t="s">
        <v>167</v>
      </c>
      <c r="F9" s="387"/>
      <c r="G9" s="543"/>
      <c r="H9" s="350"/>
      <c r="I9" s="64"/>
      <c r="J9" s="65"/>
      <c r="K9" s="342" t="s">
        <v>167</v>
      </c>
      <c r="L9" s="387"/>
      <c r="M9" s="543"/>
      <c r="N9" s="350"/>
      <c r="O9" s="390"/>
      <c r="P9" s="101"/>
      <c r="Q9" s="342" t="s">
        <v>167</v>
      </c>
      <c r="R9" s="387"/>
      <c r="S9" s="543"/>
      <c r="T9" s="350"/>
      <c r="U9" s="371"/>
      <c r="V9" s="93"/>
      <c r="W9" s="342" t="s">
        <v>167</v>
      </c>
      <c r="X9" s="387"/>
      <c r="Y9" s="543"/>
      <c r="Z9" s="350"/>
      <c r="AA9" s="371"/>
      <c r="AB9" s="101"/>
      <c r="AC9" s="342" t="s">
        <v>167</v>
      </c>
    </row>
    <row r="10" spans="1:29" ht="20.149999999999999" customHeight="1" thickBot="1">
      <c r="A10" s="544"/>
      <c r="B10" s="439"/>
      <c r="C10" s="357"/>
      <c r="D10" s="347"/>
      <c r="E10" s="342" t="s">
        <v>167</v>
      </c>
      <c r="F10" s="387"/>
      <c r="G10" s="544"/>
      <c r="H10" s="439"/>
      <c r="I10" s="357"/>
      <c r="J10" s="347"/>
      <c r="K10" s="342" t="s">
        <v>167</v>
      </c>
      <c r="L10" s="387"/>
      <c r="M10" s="544"/>
      <c r="N10" s="439"/>
      <c r="O10" s="357"/>
      <c r="P10" s="347"/>
      <c r="Q10" s="342" t="s">
        <v>167</v>
      </c>
      <c r="R10" s="387"/>
      <c r="S10" s="544"/>
      <c r="T10" s="439"/>
      <c r="U10" s="357"/>
      <c r="V10" s="347"/>
      <c r="W10" s="342" t="s">
        <v>167</v>
      </c>
      <c r="X10" s="387"/>
      <c r="Y10" s="544"/>
      <c r="Z10" s="439"/>
      <c r="AA10" s="357"/>
      <c r="AB10" s="347"/>
      <c r="AC10" s="342" t="s">
        <v>167</v>
      </c>
    </row>
    <row r="11" spans="1:29" ht="20.149999999999999" customHeight="1" thickBot="1">
      <c r="A11" s="542" t="s">
        <v>4</v>
      </c>
      <c r="B11" s="94" t="s">
        <v>466</v>
      </c>
      <c r="C11" s="358" t="s">
        <v>379</v>
      </c>
      <c r="D11" s="117">
        <v>50</v>
      </c>
      <c r="E11" s="342" t="s">
        <v>167</v>
      </c>
      <c r="F11" s="387"/>
      <c r="G11" s="542" t="s">
        <v>4</v>
      </c>
      <c r="H11" s="101" t="s">
        <v>415</v>
      </c>
      <c r="I11" s="391" t="s">
        <v>472</v>
      </c>
      <c r="J11" s="353">
        <v>1</v>
      </c>
      <c r="K11" s="342" t="s">
        <v>167</v>
      </c>
      <c r="L11" s="387"/>
      <c r="M11" s="542" t="s">
        <v>4</v>
      </c>
      <c r="N11" s="101" t="s">
        <v>478</v>
      </c>
      <c r="O11" s="391" t="s">
        <v>334</v>
      </c>
      <c r="P11" s="353">
        <v>20</v>
      </c>
      <c r="Q11" s="342" t="s">
        <v>167</v>
      </c>
      <c r="R11" s="387"/>
      <c r="S11" s="547" t="s">
        <v>4</v>
      </c>
      <c r="T11" s="101" t="s">
        <v>486</v>
      </c>
      <c r="U11" s="391" t="s">
        <v>487</v>
      </c>
      <c r="V11" s="353">
        <v>60</v>
      </c>
      <c r="W11" s="342" t="s">
        <v>167</v>
      </c>
      <c r="X11" s="387"/>
      <c r="Y11" s="542" t="s">
        <v>4</v>
      </c>
      <c r="Z11" s="101" t="s">
        <v>492</v>
      </c>
      <c r="AA11" s="391" t="s">
        <v>493</v>
      </c>
      <c r="AB11" s="353">
        <v>50</v>
      </c>
      <c r="AC11" s="342" t="s">
        <v>167</v>
      </c>
    </row>
    <row r="12" spans="1:29" ht="21.75" customHeight="1" thickBot="1">
      <c r="A12" s="543"/>
      <c r="B12" s="94"/>
      <c r="C12" s="94" t="s">
        <v>468</v>
      </c>
      <c r="D12" s="93">
        <v>15</v>
      </c>
      <c r="E12" s="342" t="s">
        <v>167</v>
      </c>
      <c r="F12" s="387"/>
      <c r="G12" s="543"/>
      <c r="H12" s="103"/>
      <c r="I12" s="94"/>
      <c r="J12" s="93"/>
      <c r="K12" s="342" t="s">
        <v>167</v>
      </c>
      <c r="L12" s="387"/>
      <c r="M12" s="543"/>
      <c r="N12" s="103"/>
      <c r="O12" s="94" t="s">
        <v>397</v>
      </c>
      <c r="P12" s="93">
        <v>20</v>
      </c>
      <c r="Q12" s="342" t="s">
        <v>167</v>
      </c>
      <c r="R12" s="387"/>
      <c r="S12" s="548"/>
      <c r="T12" s="103"/>
      <c r="U12" s="94" t="s">
        <v>488</v>
      </c>
      <c r="V12" s="93">
        <v>10</v>
      </c>
      <c r="W12" s="367" t="s">
        <v>167</v>
      </c>
      <c r="X12" s="387"/>
      <c r="Y12" s="543"/>
      <c r="Z12" s="103"/>
      <c r="AA12" s="94" t="s">
        <v>244</v>
      </c>
      <c r="AB12" s="93">
        <v>10</v>
      </c>
      <c r="AC12" s="342" t="s">
        <v>167</v>
      </c>
    </row>
    <row r="13" spans="1:29" ht="20.149999999999999" customHeight="1" thickBot="1">
      <c r="A13" s="543"/>
      <c r="B13" s="94"/>
      <c r="C13" s="358" t="s">
        <v>399</v>
      </c>
      <c r="D13" s="117">
        <v>10</v>
      </c>
      <c r="E13" s="342" t="s">
        <v>167</v>
      </c>
      <c r="F13" s="387"/>
      <c r="G13" s="543"/>
      <c r="H13" s="103"/>
      <c r="I13" s="94"/>
      <c r="J13" s="93"/>
      <c r="K13" s="342" t="s">
        <v>167</v>
      </c>
      <c r="L13" s="387"/>
      <c r="M13" s="543"/>
      <c r="N13" s="103"/>
      <c r="O13" s="94" t="s">
        <v>479</v>
      </c>
      <c r="P13" s="93">
        <v>15</v>
      </c>
      <c r="Q13" s="342" t="s">
        <v>167</v>
      </c>
      <c r="R13" s="387"/>
      <c r="S13" s="548"/>
      <c r="T13" s="103"/>
      <c r="U13" s="94" t="s">
        <v>662</v>
      </c>
      <c r="V13" s="93">
        <v>5</v>
      </c>
      <c r="W13" s="367" t="s">
        <v>167</v>
      </c>
      <c r="X13" s="387"/>
      <c r="Y13" s="543"/>
      <c r="Z13" s="103"/>
      <c r="AA13" s="92" t="s">
        <v>602</v>
      </c>
      <c r="AB13" s="93">
        <v>10</v>
      </c>
      <c r="AC13" s="342" t="s">
        <v>167</v>
      </c>
    </row>
    <row r="14" spans="1:29" ht="20.149999999999999" customHeight="1" thickBot="1">
      <c r="A14" s="543"/>
      <c r="B14" s="103"/>
      <c r="C14" s="92" t="s">
        <v>467</v>
      </c>
      <c r="D14" s="93">
        <v>5</v>
      </c>
      <c r="E14" s="342" t="s">
        <v>167</v>
      </c>
      <c r="F14" s="387"/>
      <c r="G14" s="543"/>
      <c r="H14" s="103"/>
      <c r="I14" s="94"/>
      <c r="J14" s="93"/>
      <c r="K14" s="342" t="s">
        <v>167</v>
      </c>
      <c r="L14" s="387"/>
      <c r="M14" s="543"/>
      <c r="N14" s="103"/>
      <c r="O14" s="94" t="s">
        <v>480</v>
      </c>
      <c r="P14" s="93">
        <v>15</v>
      </c>
      <c r="Q14" s="342" t="s">
        <v>167</v>
      </c>
      <c r="R14" s="387"/>
      <c r="S14" s="548"/>
      <c r="T14" s="103"/>
      <c r="U14" s="94" t="s">
        <v>663</v>
      </c>
      <c r="V14" s="93">
        <v>5</v>
      </c>
      <c r="W14" s="367" t="s">
        <v>167</v>
      </c>
      <c r="X14" s="387"/>
      <c r="Y14" s="543"/>
      <c r="Z14" s="103"/>
      <c r="AA14" s="94" t="s">
        <v>636</v>
      </c>
      <c r="AB14" s="93"/>
      <c r="AC14" s="342" t="s">
        <v>167</v>
      </c>
    </row>
    <row r="15" spans="1:29" ht="20.149999999999999" customHeight="1" thickBot="1">
      <c r="A15" s="543"/>
      <c r="B15" s="103"/>
      <c r="C15" s="92"/>
      <c r="D15" s="93"/>
      <c r="E15" s="342" t="s">
        <v>167</v>
      </c>
      <c r="F15" s="387"/>
      <c r="G15" s="543"/>
      <c r="H15" s="103"/>
      <c r="I15" s="92"/>
      <c r="J15" s="93"/>
      <c r="K15" s="342" t="s">
        <v>167</v>
      </c>
      <c r="L15" s="387"/>
      <c r="M15" s="543"/>
      <c r="N15" s="103"/>
      <c r="O15" s="92"/>
      <c r="P15" s="93"/>
      <c r="Q15" s="342" t="s">
        <v>167</v>
      </c>
      <c r="R15" s="387"/>
      <c r="S15" s="548"/>
      <c r="T15" s="103"/>
      <c r="U15" s="94"/>
      <c r="V15" s="93"/>
      <c r="W15" s="367" t="s">
        <v>167</v>
      </c>
      <c r="X15" s="387"/>
      <c r="Y15" s="543"/>
      <c r="Z15" s="103"/>
      <c r="AA15" s="94"/>
      <c r="AB15" s="93"/>
      <c r="AC15" s="342" t="s">
        <v>167</v>
      </c>
    </row>
    <row r="16" spans="1:29" ht="20.149999999999999" customHeight="1" thickBot="1">
      <c r="A16" s="543"/>
      <c r="B16" s="101"/>
      <c r="C16" s="392"/>
      <c r="D16" s="393"/>
      <c r="E16" s="342" t="s">
        <v>167</v>
      </c>
      <c r="F16" s="387"/>
      <c r="G16" s="543"/>
      <c r="H16" s="101"/>
      <c r="I16" s="92"/>
      <c r="J16" s="93"/>
      <c r="K16" s="342" t="s">
        <v>167</v>
      </c>
      <c r="L16" s="387"/>
      <c r="M16" s="543"/>
      <c r="N16" s="350"/>
      <c r="O16" s="92"/>
      <c r="P16" s="93"/>
      <c r="Q16" s="342" t="s">
        <v>167</v>
      </c>
      <c r="R16" s="387"/>
      <c r="S16" s="548"/>
      <c r="T16" s="101"/>
      <c r="U16" s="92"/>
      <c r="V16" s="93"/>
      <c r="W16" s="342" t="s">
        <v>167</v>
      </c>
      <c r="X16" s="387"/>
      <c r="Y16" s="543"/>
      <c r="Z16" s="101"/>
      <c r="AA16" s="92"/>
      <c r="AB16" s="93"/>
      <c r="AC16" s="342" t="s">
        <v>167</v>
      </c>
    </row>
    <row r="17" spans="1:29" ht="20.149999999999999" customHeight="1" thickBot="1">
      <c r="A17" s="543"/>
      <c r="B17" s="101"/>
      <c r="C17" s="92"/>
      <c r="D17" s="93"/>
      <c r="E17" s="342" t="s">
        <v>167</v>
      </c>
      <c r="F17" s="387"/>
      <c r="G17" s="543"/>
      <c r="H17" s="101"/>
      <c r="I17" s="92"/>
      <c r="J17" s="353"/>
      <c r="K17" s="342" t="s">
        <v>167</v>
      </c>
      <c r="L17" s="387"/>
      <c r="M17" s="543"/>
      <c r="N17" s="103"/>
      <c r="O17" s="92"/>
      <c r="P17" s="353"/>
      <c r="Q17" s="342" t="s">
        <v>167</v>
      </c>
      <c r="R17" s="387"/>
      <c r="S17" s="548"/>
      <c r="T17" s="101"/>
      <c r="U17" s="92"/>
      <c r="V17" s="353"/>
      <c r="W17" s="342" t="s">
        <v>167</v>
      </c>
      <c r="X17" s="387"/>
      <c r="Y17" s="543"/>
      <c r="Z17" s="101"/>
      <c r="AA17" s="92"/>
      <c r="AB17" s="353"/>
      <c r="AC17" s="342" t="s">
        <v>167</v>
      </c>
    </row>
    <row r="18" spans="1:29" ht="20.149999999999999" customHeight="1" thickBot="1">
      <c r="A18" s="544"/>
      <c r="B18" s="348"/>
      <c r="C18" s="363"/>
      <c r="D18" s="362"/>
      <c r="E18" s="342" t="s">
        <v>167</v>
      </c>
      <c r="F18" s="387"/>
      <c r="G18" s="544"/>
      <c r="H18" s="364"/>
      <c r="I18" s="363"/>
      <c r="J18" s="362"/>
      <c r="K18" s="342" t="s">
        <v>167</v>
      </c>
      <c r="L18" s="387"/>
      <c r="M18" s="544"/>
      <c r="N18" s="364"/>
      <c r="O18" s="363"/>
      <c r="P18" s="362"/>
      <c r="Q18" s="342" t="s">
        <v>167</v>
      </c>
      <c r="R18" s="387"/>
      <c r="S18" s="549"/>
      <c r="T18" s="348"/>
      <c r="U18" s="363"/>
      <c r="V18" s="362"/>
      <c r="W18" s="342" t="s">
        <v>167</v>
      </c>
      <c r="X18" s="387"/>
      <c r="Y18" s="544"/>
      <c r="Z18" s="364"/>
      <c r="AA18" s="363"/>
      <c r="AB18" s="362"/>
      <c r="AC18" s="342" t="s">
        <v>167</v>
      </c>
    </row>
    <row r="19" spans="1:29" ht="20.149999999999999" customHeight="1" thickBot="1">
      <c r="A19" s="542" t="s">
        <v>174</v>
      </c>
      <c r="B19" s="94" t="s">
        <v>469</v>
      </c>
      <c r="C19" s="358" t="s">
        <v>380</v>
      </c>
      <c r="D19" s="117">
        <v>50</v>
      </c>
      <c r="E19" s="342" t="s">
        <v>167</v>
      </c>
      <c r="F19" s="387"/>
      <c r="G19" s="542" t="s">
        <v>174</v>
      </c>
      <c r="H19" s="100" t="s">
        <v>473</v>
      </c>
      <c r="I19" s="101" t="s">
        <v>397</v>
      </c>
      <c r="J19" s="101">
        <v>35</v>
      </c>
      <c r="K19" s="342" t="s">
        <v>167</v>
      </c>
      <c r="L19" s="387"/>
      <c r="M19" s="542" t="s">
        <v>174</v>
      </c>
      <c r="N19" s="100" t="s">
        <v>481</v>
      </c>
      <c r="O19" s="100" t="s">
        <v>482</v>
      </c>
      <c r="P19" s="103">
        <v>70</v>
      </c>
      <c r="Q19" s="342" t="s">
        <v>167</v>
      </c>
      <c r="R19" s="387"/>
      <c r="S19" s="542" t="s">
        <v>174</v>
      </c>
      <c r="T19" s="103" t="s">
        <v>398</v>
      </c>
      <c r="U19" s="92" t="s">
        <v>224</v>
      </c>
      <c r="V19" s="93">
        <v>90</v>
      </c>
      <c r="W19" s="342" t="s">
        <v>167</v>
      </c>
      <c r="X19" s="387"/>
      <c r="Y19" s="542" t="s">
        <v>174</v>
      </c>
      <c r="Z19" s="100" t="s">
        <v>494</v>
      </c>
      <c r="AA19" s="100" t="s">
        <v>316</v>
      </c>
      <c r="AB19" s="103">
        <v>40</v>
      </c>
      <c r="AC19" s="342" t="s">
        <v>167</v>
      </c>
    </row>
    <row r="20" spans="1:29" ht="20.149999999999999" customHeight="1" thickBot="1">
      <c r="A20" s="543"/>
      <c r="B20" s="94"/>
      <c r="C20" s="94" t="s">
        <v>382</v>
      </c>
      <c r="D20" s="93">
        <v>10</v>
      </c>
      <c r="E20" s="342" t="s">
        <v>167</v>
      </c>
      <c r="F20" s="387"/>
      <c r="G20" s="543"/>
      <c r="H20" s="101"/>
      <c r="I20" s="101" t="s">
        <v>635</v>
      </c>
      <c r="J20" s="101">
        <v>15</v>
      </c>
      <c r="K20" s="342" t="s">
        <v>167</v>
      </c>
      <c r="L20" s="387"/>
      <c r="M20" s="543"/>
      <c r="N20" s="101"/>
      <c r="O20" s="101" t="s">
        <v>210</v>
      </c>
      <c r="P20" s="101"/>
      <c r="Q20" s="342" t="s">
        <v>167</v>
      </c>
      <c r="R20" s="387"/>
      <c r="S20" s="543"/>
      <c r="T20" s="101"/>
      <c r="U20" s="94" t="s">
        <v>485</v>
      </c>
      <c r="V20" s="397">
        <v>3</v>
      </c>
      <c r="W20" s="342" t="s">
        <v>167</v>
      </c>
      <c r="X20" s="387"/>
      <c r="Y20" s="543"/>
      <c r="Z20" s="101"/>
      <c r="AA20" s="101" t="s">
        <v>315</v>
      </c>
      <c r="AB20" s="101">
        <v>20</v>
      </c>
      <c r="AC20" s="342" t="s">
        <v>167</v>
      </c>
    </row>
    <row r="21" spans="1:29" ht="20.149999999999999" customHeight="1" thickBot="1">
      <c r="A21" s="543"/>
      <c r="B21" s="94"/>
      <c r="C21" s="358" t="s">
        <v>393</v>
      </c>
      <c r="D21" s="117">
        <v>10</v>
      </c>
      <c r="E21" s="342" t="s">
        <v>167</v>
      </c>
      <c r="F21" s="387"/>
      <c r="G21" s="543"/>
      <c r="H21" s="101"/>
      <c r="I21" s="101" t="s">
        <v>601</v>
      </c>
      <c r="J21" s="101">
        <v>15</v>
      </c>
      <c r="K21" s="342" t="s">
        <v>167</v>
      </c>
      <c r="L21" s="387"/>
      <c r="M21" s="543"/>
      <c r="N21" s="101"/>
      <c r="O21" s="101"/>
      <c r="P21" s="101"/>
      <c r="Q21" s="342" t="s">
        <v>167</v>
      </c>
      <c r="R21" s="387"/>
      <c r="S21" s="543"/>
      <c r="T21" s="393"/>
      <c r="U21" s="92"/>
      <c r="V21" s="93"/>
      <c r="W21" s="342" t="s">
        <v>167</v>
      </c>
      <c r="X21" s="387"/>
      <c r="Y21" s="543"/>
      <c r="Z21" s="101"/>
      <c r="AA21" s="101" t="s">
        <v>490</v>
      </c>
      <c r="AB21" s="101">
        <v>10</v>
      </c>
      <c r="AC21" s="342" t="s">
        <v>167</v>
      </c>
    </row>
    <row r="22" spans="1:29" ht="20.149999999999999" customHeight="1" thickBot="1">
      <c r="A22" s="543"/>
      <c r="B22" s="94"/>
      <c r="C22" s="153" t="s">
        <v>381</v>
      </c>
      <c r="D22" s="93">
        <v>5</v>
      </c>
      <c r="E22" s="342" t="s">
        <v>167</v>
      </c>
      <c r="F22" s="387"/>
      <c r="G22" s="543"/>
      <c r="H22" s="101"/>
      <c r="I22" s="101" t="s">
        <v>600</v>
      </c>
      <c r="J22" s="101">
        <v>15</v>
      </c>
      <c r="K22" s="342" t="s">
        <v>167</v>
      </c>
      <c r="L22" s="387"/>
      <c r="M22" s="543"/>
      <c r="N22" s="101"/>
      <c r="O22" s="101"/>
      <c r="P22" s="101"/>
      <c r="Q22" s="342" t="s">
        <v>167</v>
      </c>
      <c r="R22" s="387"/>
      <c r="S22" s="543"/>
      <c r="T22" s="103"/>
      <c r="U22" s="92"/>
      <c r="V22" s="93"/>
      <c r="W22" s="342" t="s">
        <v>167</v>
      </c>
      <c r="X22" s="387"/>
      <c r="Y22" s="543"/>
      <c r="Z22" s="101"/>
      <c r="AA22" s="101" t="s">
        <v>603</v>
      </c>
      <c r="AB22" s="101">
        <v>5</v>
      </c>
      <c r="AC22" s="342" t="s">
        <v>167</v>
      </c>
    </row>
    <row r="23" spans="1:29" ht="20.149999999999999" customHeight="1" thickBot="1">
      <c r="A23" s="543"/>
      <c r="B23" s="101"/>
      <c r="C23" s="101"/>
      <c r="D23" s="101"/>
      <c r="E23" s="342" t="s">
        <v>167</v>
      </c>
      <c r="F23" s="387"/>
      <c r="G23" s="543"/>
      <c r="H23" s="101"/>
      <c r="I23" s="101"/>
      <c r="J23" s="101"/>
      <c r="K23" s="342" t="s">
        <v>167</v>
      </c>
      <c r="L23" s="387"/>
      <c r="M23" s="543"/>
      <c r="N23" s="101"/>
      <c r="O23" s="92"/>
      <c r="P23" s="101"/>
      <c r="Q23" s="342" t="s">
        <v>167</v>
      </c>
      <c r="R23" s="387"/>
      <c r="S23" s="543"/>
      <c r="T23" s="101"/>
      <c r="U23" s="92"/>
      <c r="V23" s="101"/>
      <c r="W23" s="342" t="s">
        <v>167</v>
      </c>
      <c r="X23" s="387"/>
      <c r="Y23" s="543"/>
      <c r="Z23" s="101"/>
      <c r="AA23" s="92"/>
      <c r="AB23" s="101"/>
      <c r="AC23" s="342" t="s">
        <v>167</v>
      </c>
    </row>
    <row r="24" spans="1:29" ht="20.149999999999999" customHeight="1" thickBot="1">
      <c r="A24" s="543"/>
      <c r="B24" s="101"/>
      <c r="C24" s="92"/>
      <c r="D24" s="101"/>
      <c r="E24" s="342" t="s">
        <v>167</v>
      </c>
      <c r="F24" s="387"/>
      <c r="G24" s="543"/>
      <c r="H24" s="101"/>
      <c r="I24" s="101"/>
      <c r="J24" s="101"/>
      <c r="K24" s="342" t="s">
        <v>167</v>
      </c>
      <c r="L24" s="387"/>
      <c r="M24" s="543"/>
      <c r="N24" s="101"/>
      <c r="O24" s="92"/>
      <c r="P24" s="101"/>
      <c r="Q24" s="342" t="s">
        <v>167</v>
      </c>
      <c r="R24" s="387"/>
      <c r="S24" s="543"/>
      <c r="T24" s="101"/>
      <c r="U24" s="92"/>
      <c r="V24" s="101"/>
      <c r="W24" s="342" t="s">
        <v>167</v>
      </c>
      <c r="X24" s="387"/>
      <c r="Y24" s="543"/>
      <c r="Z24" s="101"/>
      <c r="AA24" s="92"/>
      <c r="AB24" s="101"/>
      <c r="AC24" s="342" t="s">
        <v>167</v>
      </c>
    </row>
    <row r="25" spans="1:29" ht="20.149999999999999" customHeight="1" thickBot="1">
      <c r="A25" s="543"/>
      <c r="B25" s="93"/>
      <c r="C25" s="101"/>
      <c r="D25" s="101"/>
      <c r="E25" s="342" t="s">
        <v>167</v>
      </c>
      <c r="F25" s="387"/>
      <c r="G25" s="543"/>
      <c r="H25" s="93"/>
      <c r="I25" s="101"/>
      <c r="J25" s="101"/>
      <c r="K25" s="342" t="s">
        <v>167</v>
      </c>
      <c r="L25" s="387"/>
      <c r="M25" s="543"/>
      <c r="N25" s="93"/>
      <c r="O25" s="101"/>
      <c r="P25" s="101"/>
      <c r="Q25" s="342" t="s">
        <v>167</v>
      </c>
      <c r="R25" s="387"/>
      <c r="S25" s="543"/>
      <c r="T25" s="93"/>
      <c r="U25" s="101"/>
      <c r="V25" s="101"/>
      <c r="W25" s="342" t="s">
        <v>167</v>
      </c>
      <c r="X25" s="387"/>
      <c r="Y25" s="543"/>
      <c r="Z25" s="93"/>
      <c r="AA25" s="101"/>
      <c r="AB25" s="101"/>
      <c r="AC25" s="342" t="s">
        <v>167</v>
      </c>
    </row>
    <row r="26" spans="1:29" ht="20.149999999999999" customHeight="1" thickBot="1">
      <c r="A26" s="544"/>
      <c r="B26" s="347"/>
      <c r="C26" s="347"/>
      <c r="D26" s="347"/>
      <c r="E26" s="342" t="s">
        <v>167</v>
      </c>
      <c r="F26" s="387"/>
      <c r="G26" s="544"/>
      <c r="H26" s="347"/>
      <c r="I26" s="347"/>
      <c r="J26" s="347"/>
      <c r="K26" s="342" t="s">
        <v>167</v>
      </c>
      <c r="L26" s="387"/>
      <c r="M26" s="544"/>
      <c r="N26" s="347"/>
      <c r="O26" s="347"/>
      <c r="P26" s="347"/>
      <c r="Q26" s="342" t="s">
        <v>167</v>
      </c>
      <c r="R26" s="387"/>
      <c r="S26" s="544"/>
      <c r="T26" s="347"/>
      <c r="U26" s="347"/>
      <c r="V26" s="347"/>
      <c r="W26" s="342" t="s">
        <v>167</v>
      </c>
      <c r="X26" s="387"/>
      <c r="Y26" s="544"/>
      <c r="Z26" s="347"/>
      <c r="AA26" s="347"/>
      <c r="AB26" s="347"/>
      <c r="AC26" s="342" t="s">
        <v>167</v>
      </c>
    </row>
    <row r="27" spans="1:29" ht="20.149999999999999" customHeight="1" thickBot="1">
      <c r="A27" s="542" t="s">
        <v>6</v>
      </c>
      <c r="B27" s="94" t="s">
        <v>378</v>
      </c>
      <c r="C27" s="358" t="s">
        <v>372</v>
      </c>
      <c r="D27" s="117">
        <v>69</v>
      </c>
      <c r="E27" s="342" t="s">
        <v>167</v>
      </c>
      <c r="F27" s="387"/>
      <c r="G27" s="542" t="s">
        <v>6</v>
      </c>
      <c r="H27" s="94" t="s">
        <v>378</v>
      </c>
      <c r="I27" s="358" t="s">
        <v>371</v>
      </c>
      <c r="J27" s="117">
        <v>72</v>
      </c>
      <c r="K27" s="342" t="s">
        <v>167</v>
      </c>
      <c r="L27" s="387"/>
      <c r="M27" s="542" t="s">
        <v>6</v>
      </c>
      <c r="N27" s="94" t="s">
        <v>410</v>
      </c>
      <c r="O27" s="358" t="s">
        <v>410</v>
      </c>
      <c r="P27" s="117">
        <v>69</v>
      </c>
      <c r="Q27" s="342" t="s">
        <v>167</v>
      </c>
      <c r="R27" s="387"/>
      <c r="S27" s="542" t="s">
        <v>6</v>
      </c>
      <c r="T27" s="94" t="s">
        <v>378</v>
      </c>
      <c r="U27" s="392" t="s">
        <v>411</v>
      </c>
      <c r="V27" s="117">
        <v>69</v>
      </c>
      <c r="W27" s="342" t="s">
        <v>167</v>
      </c>
      <c r="X27" s="387"/>
      <c r="Y27" s="542" t="s">
        <v>6</v>
      </c>
      <c r="Z27" s="94" t="s">
        <v>33</v>
      </c>
      <c r="AA27" s="358" t="s">
        <v>33</v>
      </c>
      <c r="AB27" s="117">
        <v>69</v>
      </c>
      <c r="AC27" s="342" t="s">
        <v>167</v>
      </c>
    </row>
    <row r="28" spans="1:29" ht="20.149999999999999" customHeight="1" thickBot="1">
      <c r="A28" s="543"/>
      <c r="B28" s="94"/>
      <c r="C28" s="94"/>
      <c r="D28" s="93"/>
      <c r="E28" s="342" t="s">
        <v>167</v>
      </c>
      <c r="F28" s="387"/>
      <c r="G28" s="543"/>
      <c r="H28" s="94"/>
      <c r="I28" s="94"/>
      <c r="J28" s="93"/>
      <c r="K28" s="342" t="s">
        <v>167</v>
      </c>
      <c r="L28" s="387"/>
      <c r="M28" s="543"/>
      <c r="N28" s="386"/>
      <c r="O28" s="94"/>
      <c r="P28" s="93"/>
      <c r="Q28" s="342" t="s">
        <v>167</v>
      </c>
      <c r="R28" s="387"/>
      <c r="S28" s="543"/>
      <c r="T28" s="94"/>
      <c r="U28" s="94"/>
      <c r="V28" s="93"/>
      <c r="W28" s="342" t="s">
        <v>167</v>
      </c>
      <c r="X28" s="387"/>
      <c r="Y28" s="543"/>
      <c r="Z28" s="94"/>
      <c r="AA28" s="94"/>
      <c r="AB28" s="93"/>
      <c r="AC28" s="342" t="s">
        <v>167</v>
      </c>
    </row>
    <row r="29" spans="1:29" ht="20.149999999999999" customHeight="1" thickBot="1">
      <c r="A29" s="543"/>
      <c r="B29" s="350"/>
      <c r="C29" s="153"/>
      <c r="D29" s="101"/>
      <c r="E29" s="342" t="s">
        <v>167</v>
      </c>
      <c r="F29" s="387"/>
      <c r="G29" s="543"/>
      <c r="H29" s="350"/>
      <c r="I29" s="153"/>
      <c r="J29" s="101"/>
      <c r="K29" s="342" t="s">
        <v>167</v>
      </c>
      <c r="L29" s="387"/>
      <c r="M29" s="543"/>
      <c r="N29" s="350"/>
      <c r="O29" s="153"/>
      <c r="P29" s="101"/>
      <c r="Q29" s="342" t="s">
        <v>167</v>
      </c>
      <c r="R29" s="387"/>
      <c r="S29" s="543"/>
      <c r="T29" s="350"/>
      <c r="U29" s="153"/>
      <c r="V29" s="101"/>
      <c r="W29" s="342" t="s">
        <v>167</v>
      </c>
      <c r="X29" s="387"/>
      <c r="Y29" s="543"/>
      <c r="Z29" s="350"/>
      <c r="AA29" s="153"/>
      <c r="AB29" s="101"/>
      <c r="AC29" s="342" t="s">
        <v>167</v>
      </c>
    </row>
    <row r="30" spans="1:29" ht="20.149999999999999" customHeight="1" thickBot="1">
      <c r="A30" s="543"/>
      <c r="B30" s="350"/>
      <c r="C30" s="153"/>
      <c r="D30" s="101"/>
      <c r="E30" s="342" t="s">
        <v>167</v>
      </c>
      <c r="F30" s="387"/>
      <c r="G30" s="543"/>
      <c r="H30" s="350"/>
      <c r="I30" s="153"/>
      <c r="J30" s="101"/>
      <c r="K30" s="342" t="s">
        <v>167</v>
      </c>
      <c r="L30" s="387"/>
      <c r="M30" s="543"/>
      <c r="N30" s="350"/>
      <c r="O30" s="153"/>
      <c r="P30" s="101"/>
      <c r="Q30" s="342" t="s">
        <v>167</v>
      </c>
      <c r="R30" s="387"/>
      <c r="S30" s="543"/>
      <c r="T30" s="350"/>
      <c r="U30" s="153"/>
      <c r="V30" s="101"/>
      <c r="W30" s="342" t="s">
        <v>167</v>
      </c>
      <c r="X30" s="387"/>
      <c r="Y30" s="543"/>
      <c r="Z30" s="350"/>
      <c r="AA30" s="153"/>
      <c r="AB30" s="101"/>
      <c r="AC30" s="342" t="s">
        <v>167</v>
      </c>
    </row>
    <row r="31" spans="1:29" ht="20.149999999999999" customHeight="1" thickBot="1">
      <c r="A31" s="543"/>
      <c r="B31" s="350"/>
      <c r="C31" s="153"/>
      <c r="D31" s="101"/>
      <c r="E31" s="342" t="s">
        <v>167</v>
      </c>
      <c r="F31" s="387"/>
      <c r="G31" s="543"/>
      <c r="H31" s="350"/>
      <c r="I31" s="153"/>
      <c r="J31" s="101"/>
      <c r="K31" s="342" t="s">
        <v>167</v>
      </c>
      <c r="L31" s="387"/>
      <c r="M31" s="543"/>
      <c r="N31" s="350"/>
      <c r="O31" s="153"/>
      <c r="P31" s="101"/>
      <c r="Q31" s="342" t="s">
        <v>167</v>
      </c>
      <c r="R31" s="387"/>
      <c r="S31" s="543"/>
      <c r="T31" s="350"/>
      <c r="U31" s="153"/>
      <c r="V31" s="101"/>
      <c r="W31" s="342" t="s">
        <v>167</v>
      </c>
      <c r="X31" s="387"/>
      <c r="Y31" s="543"/>
      <c r="Z31" s="350"/>
      <c r="AA31" s="153"/>
      <c r="AB31" s="101"/>
      <c r="AC31" s="342" t="s">
        <v>167</v>
      </c>
    </row>
    <row r="32" spans="1:29" ht="20.149999999999999" customHeight="1" thickBot="1">
      <c r="A32" s="544"/>
      <c r="B32" s="348"/>
      <c r="C32" s="347"/>
      <c r="D32" s="364"/>
      <c r="E32" s="342" t="s">
        <v>167</v>
      </c>
      <c r="F32" s="387"/>
      <c r="G32" s="544"/>
      <c r="H32" s="357"/>
      <c r="I32" s="347"/>
      <c r="J32" s="347"/>
      <c r="K32" s="342" t="s">
        <v>167</v>
      </c>
      <c r="L32" s="387"/>
      <c r="M32" s="544"/>
      <c r="N32" s="385"/>
      <c r="O32" s="347"/>
      <c r="P32" s="101"/>
      <c r="Q32" s="342" t="s">
        <v>167</v>
      </c>
      <c r="R32" s="387"/>
      <c r="S32" s="544"/>
      <c r="T32" s="385"/>
      <c r="U32" s="347"/>
      <c r="V32" s="101"/>
      <c r="W32" s="342" t="s">
        <v>167</v>
      </c>
      <c r="X32" s="387"/>
      <c r="Y32" s="544"/>
      <c r="Z32" s="357"/>
      <c r="AA32" s="347"/>
      <c r="AB32" s="101"/>
      <c r="AC32" s="342" t="s">
        <v>167</v>
      </c>
    </row>
    <row r="33" spans="1:39" ht="20.149999999999999" customHeight="1" thickBot="1">
      <c r="A33" s="542" t="s">
        <v>182</v>
      </c>
      <c r="B33" s="378" t="s">
        <v>470</v>
      </c>
      <c r="C33" s="353" t="s">
        <v>376</v>
      </c>
      <c r="D33" s="384">
        <v>20</v>
      </c>
      <c r="E33" s="342" t="s">
        <v>167</v>
      </c>
      <c r="F33" s="387"/>
      <c r="G33" s="542" t="s">
        <v>182</v>
      </c>
      <c r="H33" s="94" t="s">
        <v>475</v>
      </c>
      <c r="I33" s="353" t="s">
        <v>476</v>
      </c>
      <c r="J33" s="382">
        <v>15</v>
      </c>
      <c r="K33" s="342" t="s">
        <v>167</v>
      </c>
      <c r="L33" s="387"/>
      <c r="M33" s="542" t="s">
        <v>182</v>
      </c>
      <c r="N33" s="383" t="s">
        <v>78</v>
      </c>
      <c r="O33" s="112" t="s">
        <v>252</v>
      </c>
      <c r="P33" s="117">
        <v>15</v>
      </c>
      <c r="Q33" s="342" t="s">
        <v>167</v>
      </c>
      <c r="R33" s="387"/>
      <c r="S33" s="542" t="s">
        <v>182</v>
      </c>
      <c r="T33" s="378" t="s">
        <v>395</v>
      </c>
      <c r="U33" s="112" t="s">
        <v>489</v>
      </c>
      <c r="V33" s="117">
        <v>15</v>
      </c>
      <c r="W33" s="342" t="s">
        <v>167</v>
      </c>
      <c r="X33" s="387"/>
      <c r="Y33" s="542" t="s">
        <v>182</v>
      </c>
      <c r="Z33" s="94" t="s">
        <v>496</v>
      </c>
      <c r="AA33" s="112" t="s">
        <v>497</v>
      </c>
      <c r="AB33" s="117">
        <v>25</v>
      </c>
      <c r="AC33" s="342" t="s">
        <v>167</v>
      </c>
    </row>
    <row r="34" spans="1:39" ht="20.149999999999999" customHeight="1" thickBot="1">
      <c r="A34" s="543"/>
      <c r="B34" s="350"/>
      <c r="C34" s="353" t="s">
        <v>471</v>
      </c>
      <c r="D34" s="352">
        <v>15</v>
      </c>
      <c r="E34" s="342" t="s">
        <v>167</v>
      </c>
      <c r="F34" s="387"/>
      <c r="G34" s="543"/>
      <c r="H34" s="354"/>
      <c r="I34" s="93" t="s">
        <v>202</v>
      </c>
      <c r="J34" s="417">
        <v>10</v>
      </c>
      <c r="K34" s="342" t="s">
        <v>167</v>
      </c>
      <c r="L34" s="387"/>
      <c r="M34" s="543"/>
      <c r="N34" s="350"/>
      <c r="O34" s="353" t="s">
        <v>484</v>
      </c>
      <c r="P34" s="93">
        <v>5</v>
      </c>
      <c r="Q34" s="342" t="s">
        <v>167</v>
      </c>
      <c r="R34" s="387"/>
      <c r="S34" s="543"/>
      <c r="T34" s="350"/>
      <c r="U34" s="112" t="s">
        <v>491</v>
      </c>
      <c r="V34" s="117">
        <v>15</v>
      </c>
      <c r="W34" s="342" t="s">
        <v>167</v>
      </c>
      <c r="X34" s="387"/>
      <c r="Y34" s="543"/>
      <c r="Z34" s="354"/>
      <c r="AA34" s="353" t="s">
        <v>498</v>
      </c>
      <c r="AB34" s="93">
        <v>10</v>
      </c>
      <c r="AC34" s="342" t="s">
        <v>167</v>
      </c>
    </row>
    <row r="35" spans="1:39" ht="20.149999999999999" customHeight="1" thickBot="1">
      <c r="A35" s="543"/>
      <c r="B35" s="350"/>
      <c r="C35" s="112" t="s">
        <v>385</v>
      </c>
      <c r="D35" s="93"/>
      <c r="E35" s="342" t="s">
        <v>167</v>
      </c>
      <c r="F35" s="387"/>
      <c r="G35" s="543"/>
      <c r="H35" s="350"/>
      <c r="I35" s="440"/>
      <c r="J35" s="401"/>
      <c r="K35" s="342" t="s">
        <v>167</v>
      </c>
      <c r="L35" s="387"/>
      <c r="M35" s="543"/>
      <c r="N35" s="350"/>
      <c r="O35" s="353" t="s">
        <v>485</v>
      </c>
      <c r="P35" s="352">
        <v>5</v>
      </c>
      <c r="Q35" s="342" t="s">
        <v>167</v>
      </c>
      <c r="R35" s="387"/>
      <c r="S35" s="543"/>
      <c r="T35" s="350"/>
      <c r="U35" s="353"/>
      <c r="V35" s="352"/>
      <c r="W35" s="342" t="s">
        <v>167</v>
      </c>
      <c r="X35" s="387"/>
      <c r="Y35" s="543"/>
      <c r="Z35" s="350"/>
      <c r="AA35" s="353"/>
      <c r="AB35" s="352"/>
      <c r="AC35" s="342" t="s">
        <v>167</v>
      </c>
    </row>
    <row r="36" spans="1:39" ht="20.149999999999999" customHeight="1" thickBot="1">
      <c r="A36" s="543"/>
      <c r="B36" s="350"/>
      <c r="C36" s="112"/>
      <c r="D36" s="93"/>
      <c r="E36" s="342" t="s">
        <v>167</v>
      </c>
      <c r="F36" s="387"/>
      <c r="G36" s="543"/>
      <c r="H36" s="350"/>
      <c r="I36" s="353"/>
      <c r="J36" s="382"/>
      <c r="K36" s="342" t="s">
        <v>167</v>
      </c>
      <c r="L36" s="387"/>
      <c r="M36" s="543"/>
      <c r="N36" s="350"/>
      <c r="O36" s="353"/>
      <c r="P36" s="352"/>
      <c r="Q36" s="342" t="s">
        <v>167</v>
      </c>
      <c r="R36" s="387"/>
      <c r="S36" s="543"/>
      <c r="T36" s="350"/>
      <c r="U36" s="347"/>
      <c r="V36" s="347"/>
      <c r="W36" s="342" t="s">
        <v>167</v>
      </c>
      <c r="X36" s="387"/>
      <c r="Y36" s="543"/>
      <c r="Z36" s="350"/>
      <c r="AA36" s="353"/>
      <c r="AB36" s="352"/>
      <c r="AC36" s="342" t="s">
        <v>167</v>
      </c>
      <c r="AF36" s="394"/>
      <c r="AG36" s="394"/>
      <c r="AH36" s="394"/>
      <c r="AI36" s="394"/>
      <c r="AJ36" s="394"/>
      <c r="AK36" s="394"/>
      <c r="AL36" s="394"/>
      <c r="AM36" s="394"/>
    </row>
    <row r="37" spans="1:39" ht="20.149999999999999" customHeight="1" thickBot="1">
      <c r="A37" s="544"/>
      <c r="B37" s="348"/>
      <c r="C37" s="347"/>
      <c r="D37" s="347"/>
      <c r="E37" s="342" t="s">
        <v>167</v>
      </c>
      <c r="F37" s="387"/>
      <c r="G37" s="544"/>
      <c r="H37" s="348"/>
      <c r="I37" s="347"/>
      <c r="J37" s="347"/>
      <c r="K37" s="342" t="s">
        <v>167</v>
      </c>
      <c r="L37" s="387"/>
      <c r="M37" s="544"/>
      <c r="N37" s="348"/>
      <c r="O37" s="347"/>
      <c r="P37" s="347"/>
      <c r="Q37" s="342" t="s">
        <v>167</v>
      </c>
      <c r="R37" s="387"/>
      <c r="S37" s="544"/>
      <c r="T37" s="348"/>
      <c r="U37" s="347"/>
      <c r="V37" s="347"/>
      <c r="W37" s="342" t="s">
        <v>167</v>
      </c>
      <c r="X37" s="387"/>
      <c r="Y37" s="544"/>
      <c r="Z37" s="348"/>
      <c r="AA37" s="347"/>
      <c r="AB37" s="347"/>
      <c r="AC37" s="342" t="s">
        <v>167</v>
      </c>
      <c r="AF37" s="394"/>
      <c r="AG37" s="394"/>
      <c r="AH37" s="394"/>
      <c r="AI37" s="394"/>
      <c r="AJ37" s="394"/>
      <c r="AK37" s="394"/>
      <c r="AL37" s="394"/>
      <c r="AM37" s="394"/>
    </row>
    <row r="38" spans="1:39" ht="20.149999999999999" customHeight="1" thickBot="1">
      <c r="A38" s="346"/>
      <c r="B38" s="345"/>
      <c r="C38" s="344"/>
      <c r="D38" s="343"/>
      <c r="E38" s="379"/>
      <c r="F38" s="387"/>
      <c r="G38" s="346"/>
      <c r="H38" s="380"/>
      <c r="I38" s="344"/>
      <c r="J38" s="343"/>
      <c r="K38" s="379"/>
      <c r="L38" s="387"/>
      <c r="M38" s="346"/>
      <c r="N38" s="380"/>
      <c r="O38" s="344"/>
      <c r="P38" s="343"/>
      <c r="Q38" s="379"/>
      <c r="R38" s="387"/>
      <c r="S38" s="346"/>
      <c r="T38" s="380"/>
      <c r="U38" s="344"/>
      <c r="V38" s="343"/>
      <c r="W38" s="379"/>
      <c r="X38" s="387"/>
      <c r="Y38" s="381"/>
      <c r="Z38" s="380"/>
      <c r="AA38" s="344"/>
      <c r="AB38" s="343"/>
      <c r="AC38" s="379"/>
      <c r="AF38" s="394"/>
      <c r="AG38" s="394"/>
      <c r="AH38" s="394"/>
      <c r="AI38" s="394"/>
      <c r="AJ38" s="394"/>
      <c r="AK38" s="394"/>
      <c r="AL38" s="394"/>
      <c r="AM38" s="394"/>
    </row>
    <row r="39" spans="1:39" ht="20.149999999999999" customHeight="1">
      <c r="A39" s="387"/>
      <c r="B39" s="387"/>
      <c r="C39" s="387"/>
      <c r="D39" s="387"/>
      <c r="E39" s="387"/>
      <c r="F39" s="387"/>
      <c r="G39" s="387"/>
      <c r="H39" s="387"/>
      <c r="I39" s="387"/>
      <c r="J39" s="387"/>
      <c r="K39" s="387"/>
      <c r="L39" s="387"/>
      <c r="M39" s="387"/>
      <c r="N39" s="387"/>
      <c r="O39" s="387"/>
      <c r="P39" s="387"/>
      <c r="Q39" s="387"/>
      <c r="R39" s="387"/>
      <c r="S39" s="387"/>
      <c r="T39" s="387"/>
      <c r="U39" s="387"/>
      <c r="V39" s="387"/>
      <c r="W39" s="387"/>
      <c r="AF39" s="394"/>
      <c r="AG39" s="394"/>
      <c r="AH39" s="394"/>
      <c r="AI39" s="394"/>
      <c r="AJ39" s="366"/>
      <c r="AK39" s="366"/>
      <c r="AL39" s="365"/>
      <c r="AM39" s="361"/>
    </row>
    <row r="40" spans="1:39" ht="20.149999999999999" customHeight="1" thickBot="1">
      <c r="A40" s="545">
        <v>46181</v>
      </c>
      <c r="B40" s="545"/>
      <c r="C40" s="558"/>
      <c r="D40" s="546">
        <v>42415</v>
      </c>
      <c r="E40" s="546"/>
      <c r="F40" s="387"/>
      <c r="G40" s="545">
        <v>46182</v>
      </c>
      <c r="H40" s="545"/>
      <c r="I40" s="545"/>
      <c r="J40" s="546">
        <v>45748</v>
      </c>
      <c r="K40" s="546"/>
      <c r="L40" s="387"/>
      <c r="M40" s="545">
        <v>46183</v>
      </c>
      <c r="N40" s="558"/>
      <c r="O40" s="558"/>
      <c r="P40" s="550" t="s">
        <v>163</v>
      </c>
      <c r="Q40" s="541"/>
      <c r="R40" s="387"/>
      <c r="S40" s="545">
        <v>46184</v>
      </c>
      <c r="T40" s="545"/>
      <c r="U40" s="545"/>
      <c r="V40" s="541" t="s">
        <v>164</v>
      </c>
      <c r="W40" s="550"/>
      <c r="Y40" s="551">
        <v>46185</v>
      </c>
      <c r="Z40" s="551"/>
      <c r="AA40" s="551"/>
      <c r="AB40" s="552" t="s">
        <v>165</v>
      </c>
      <c r="AC40" s="552"/>
      <c r="AF40" s="394"/>
      <c r="AG40" s="394"/>
      <c r="AH40" s="394"/>
      <c r="AI40" s="394"/>
      <c r="AJ40" s="366"/>
      <c r="AK40" s="361"/>
      <c r="AL40" s="361"/>
      <c r="AM40" s="361"/>
    </row>
    <row r="41" spans="1:39" ht="20.149999999999999" customHeight="1" thickBot="1">
      <c r="A41" s="542" t="s">
        <v>166</v>
      </c>
      <c r="B41" s="373" t="s">
        <v>23</v>
      </c>
      <c r="C41" s="373" t="s">
        <v>389</v>
      </c>
      <c r="D41" s="117">
        <v>60</v>
      </c>
      <c r="E41" s="342" t="s">
        <v>167</v>
      </c>
      <c r="G41" s="553" t="s">
        <v>166</v>
      </c>
      <c r="H41" s="55" t="s">
        <v>31</v>
      </c>
      <c r="I41" s="55" t="s">
        <v>459</v>
      </c>
      <c r="J41" s="56">
        <v>65</v>
      </c>
      <c r="K41" s="85" t="s">
        <v>167</v>
      </c>
      <c r="M41" s="556" t="s">
        <v>166</v>
      </c>
      <c r="N41" s="373" t="s">
        <v>367</v>
      </c>
      <c r="O41" s="55" t="s">
        <v>389</v>
      </c>
      <c r="P41" s="56">
        <v>65</v>
      </c>
      <c r="Q41" s="57" t="s">
        <v>167</v>
      </c>
      <c r="S41" s="553" t="s">
        <v>166</v>
      </c>
      <c r="T41" s="373" t="s">
        <v>505</v>
      </c>
      <c r="U41" s="373" t="s">
        <v>506</v>
      </c>
      <c r="V41" s="117">
        <v>60</v>
      </c>
      <c r="W41" s="85" t="s">
        <v>167</v>
      </c>
      <c r="Y41" s="553" t="s">
        <v>166</v>
      </c>
      <c r="Z41" s="373" t="s">
        <v>521</v>
      </c>
      <c r="AA41" s="55" t="s">
        <v>389</v>
      </c>
      <c r="AB41" s="56">
        <v>65</v>
      </c>
      <c r="AC41" s="85" t="s">
        <v>167</v>
      </c>
      <c r="AF41" s="394"/>
      <c r="AG41" s="394"/>
      <c r="AH41" s="394"/>
      <c r="AI41" s="394"/>
      <c r="AJ41" s="366"/>
      <c r="AK41" s="366"/>
      <c r="AL41" s="365"/>
      <c r="AM41" s="361"/>
    </row>
    <row r="42" spans="1:39" ht="20.149999999999999" customHeight="1" thickBot="1">
      <c r="A42" s="543"/>
      <c r="B42" s="94"/>
      <c r="C42" s="372" t="s">
        <v>190</v>
      </c>
      <c r="D42" s="101">
        <v>15</v>
      </c>
      <c r="E42" s="342" t="s">
        <v>167</v>
      </c>
      <c r="G42" s="554"/>
      <c r="H42" s="58"/>
      <c r="I42" s="306" t="s">
        <v>301</v>
      </c>
      <c r="J42" s="65">
        <v>15</v>
      </c>
      <c r="K42" s="60" t="s">
        <v>167</v>
      </c>
      <c r="M42" s="557"/>
      <c r="N42" s="94"/>
      <c r="O42" s="306" t="s">
        <v>377</v>
      </c>
      <c r="P42" s="65">
        <v>15</v>
      </c>
      <c r="Q42" s="60" t="s">
        <v>167</v>
      </c>
      <c r="S42" s="554"/>
      <c r="T42" s="94"/>
      <c r="U42" s="372" t="s">
        <v>507</v>
      </c>
      <c r="V42" s="101">
        <v>20</v>
      </c>
      <c r="W42" s="85" t="s">
        <v>167</v>
      </c>
      <c r="Y42" s="554"/>
      <c r="Z42" s="94"/>
      <c r="AA42" s="306" t="s">
        <v>188</v>
      </c>
      <c r="AB42" s="65">
        <v>15</v>
      </c>
      <c r="AC42" s="85" t="s">
        <v>167</v>
      </c>
      <c r="AF42" s="394"/>
      <c r="AG42" s="394"/>
      <c r="AH42" s="394"/>
      <c r="AI42" s="394"/>
      <c r="AJ42" s="366"/>
      <c r="AK42" s="366"/>
      <c r="AL42" s="365"/>
      <c r="AM42" s="361"/>
    </row>
    <row r="43" spans="1:39" ht="20.149999999999999" customHeight="1" thickBot="1">
      <c r="A43" s="543"/>
      <c r="B43" s="105"/>
      <c r="C43" s="440"/>
      <c r="D43" s="93"/>
      <c r="E43" s="342" t="s">
        <v>167</v>
      </c>
      <c r="G43" s="554"/>
      <c r="H43" s="61"/>
      <c r="I43" s="62"/>
      <c r="J43" s="59"/>
      <c r="K43" s="85" t="s">
        <v>167</v>
      </c>
      <c r="M43" s="554"/>
      <c r="N43" s="61"/>
      <c r="O43" s="62"/>
      <c r="P43" s="59"/>
      <c r="Q43" s="60" t="s">
        <v>167</v>
      </c>
      <c r="S43" s="554"/>
      <c r="T43" s="61"/>
      <c r="U43" s="62" t="s">
        <v>391</v>
      </c>
      <c r="V43" s="59">
        <v>10</v>
      </c>
      <c r="W43" s="85" t="s">
        <v>167</v>
      </c>
      <c r="Y43" s="554"/>
      <c r="Z43" s="61"/>
      <c r="AA43" s="62" t="s">
        <v>392</v>
      </c>
      <c r="AB43" s="65"/>
      <c r="AC43" s="85" t="s">
        <v>167</v>
      </c>
      <c r="AF43" s="394"/>
      <c r="AG43" s="394"/>
      <c r="AH43" s="394"/>
      <c r="AI43" s="394"/>
      <c r="AJ43" s="366"/>
      <c r="AK43" s="366"/>
      <c r="AL43" s="365"/>
      <c r="AM43" s="361"/>
    </row>
    <row r="44" spans="1:39" ht="20.149999999999999" customHeight="1" thickBot="1">
      <c r="A44" s="543"/>
      <c r="B44" s="105"/>
      <c r="C44" s="440"/>
      <c r="D44" s="93"/>
      <c r="E44" s="342" t="s">
        <v>167</v>
      </c>
      <c r="G44" s="554"/>
      <c r="H44" s="61"/>
      <c r="I44" s="62"/>
      <c r="J44" s="59"/>
      <c r="K44" s="85" t="s">
        <v>167</v>
      </c>
      <c r="M44" s="554"/>
      <c r="N44" s="61"/>
      <c r="O44" s="62"/>
      <c r="P44" s="59"/>
      <c r="Q44" s="87" t="s">
        <v>167</v>
      </c>
      <c r="S44" s="554"/>
      <c r="T44" s="61"/>
      <c r="U44" s="64" t="s">
        <v>508</v>
      </c>
      <c r="V44" s="65">
        <v>5</v>
      </c>
      <c r="W44" s="85" t="s">
        <v>167</v>
      </c>
      <c r="Y44" s="554"/>
      <c r="Z44" s="61"/>
      <c r="AA44" s="64"/>
      <c r="AB44" s="65"/>
      <c r="AC44" s="85" t="s">
        <v>167</v>
      </c>
      <c r="AF44" s="394"/>
      <c r="AG44" s="394"/>
      <c r="AH44" s="394"/>
      <c r="AI44" s="394"/>
      <c r="AJ44" s="361"/>
      <c r="AK44" s="361"/>
      <c r="AL44" s="361"/>
      <c r="AM44" s="361"/>
    </row>
    <row r="45" spans="1:39" ht="20.149999999999999" customHeight="1" thickBot="1">
      <c r="A45" s="543"/>
      <c r="B45" s="105"/>
      <c r="C45" s="94"/>
      <c r="D45" s="93"/>
      <c r="E45" s="342" t="s">
        <v>167</v>
      </c>
      <c r="G45" s="554"/>
      <c r="H45" s="61"/>
      <c r="I45" s="62"/>
      <c r="J45" s="59"/>
      <c r="K45" s="85" t="s">
        <v>167</v>
      </c>
      <c r="M45" s="554"/>
      <c r="N45" s="61"/>
      <c r="O45" s="62"/>
      <c r="P45" s="59"/>
      <c r="Q45" s="87" t="s">
        <v>167</v>
      </c>
      <c r="S45" s="554"/>
      <c r="T45" s="61"/>
      <c r="U45" s="62"/>
      <c r="V45" s="59"/>
      <c r="W45" s="85" t="s">
        <v>167</v>
      </c>
      <c r="Y45" s="554"/>
      <c r="Z45" s="61"/>
      <c r="AA45" s="62"/>
      <c r="AB45" s="59"/>
      <c r="AC45" s="85" t="s">
        <v>167</v>
      </c>
      <c r="AF45" s="394"/>
      <c r="AG45" s="394"/>
      <c r="AH45" s="394"/>
      <c r="AI45" s="394"/>
      <c r="AJ45" s="361"/>
      <c r="AK45" s="395"/>
      <c r="AL45" s="361"/>
      <c r="AM45" s="361"/>
    </row>
    <row r="46" spans="1:39" ht="20.149999999999999" customHeight="1" thickBot="1">
      <c r="A46" s="543"/>
      <c r="B46" s="350"/>
      <c r="C46" s="371"/>
      <c r="D46" s="101"/>
      <c r="E46" s="342" t="s">
        <v>167</v>
      </c>
      <c r="G46" s="554"/>
      <c r="H46" s="63"/>
      <c r="I46" s="64"/>
      <c r="J46" s="65"/>
      <c r="K46" s="85" t="s">
        <v>167</v>
      </c>
      <c r="M46" s="554"/>
      <c r="N46" s="63"/>
      <c r="O46" s="64"/>
      <c r="P46" s="65"/>
      <c r="Q46" s="87" t="s">
        <v>167</v>
      </c>
      <c r="S46" s="554"/>
      <c r="T46" s="63"/>
      <c r="U46" s="64"/>
      <c r="V46" s="65"/>
      <c r="W46" s="85" t="s">
        <v>167</v>
      </c>
      <c r="Y46" s="554"/>
      <c r="Z46" s="63"/>
      <c r="AA46" s="62"/>
      <c r="AB46" s="65"/>
      <c r="AC46" s="85" t="s">
        <v>167</v>
      </c>
      <c r="AF46" s="394"/>
      <c r="AG46" s="394"/>
      <c r="AH46" s="394"/>
      <c r="AI46" s="394"/>
      <c r="AJ46" s="361"/>
      <c r="AK46" s="361"/>
      <c r="AL46" s="361"/>
      <c r="AM46" s="361"/>
    </row>
    <row r="47" spans="1:39" ht="20.149999999999999" customHeight="1" thickBot="1">
      <c r="A47" s="543"/>
      <c r="B47" s="350"/>
      <c r="C47" s="390"/>
      <c r="D47" s="101"/>
      <c r="E47" s="342" t="s">
        <v>167</v>
      </c>
      <c r="G47" s="554"/>
      <c r="H47" s="63"/>
      <c r="I47" s="441"/>
      <c r="J47" s="65"/>
      <c r="K47" s="85" t="s">
        <v>167</v>
      </c>
      <c r="M47" s="554"/>
      <c r="N47" s="63"/>
      <c r="O47" s="396"/>
      <c r="P47" s="65"/>
      <c r="Q47" s="85" t="s">
        <v>167</v>
      </c>
      <c r="S47" s="554"/>
      <c r="T47" s="63"/>
      <c r="U47" s="441"/>
      <c r="V47" s="65"/>
      <c r="W47" s="85" t="s">
        <v>167</v>
      </c>
      <c r="Y47" s="554"/>
      <c r="Z47" s="63"/>
      <c r="AA47" s="62"/>
      <c r="AB47" s="65"/>
      <c r="AC47" s="85" t="s">
        <v>167</v>
      </c>
      <c r="AF47" s="394"/>
      <c r="AG47" s="394"/>
      <c r="AH47" s="394"/>
      <c r="AI47" s="394"/>
      <c r="AJ47" s="394"/>
      <c r="AK47" s="394"/>
      <c r="AL47" s="394"/>
      <c r="AM47" s="394"/>
    </row>
    <row r="48" spans="1:39" ht="20.149999999999999" customHeight="1" thickBot="1">
      <c r="A48" s="544"/>
      <c r="B48" s="439"/>
      <c r="C48" s="357"/>
      <c r="D48" s="347"/>
      <c r="E48" s="342" t="s">
        <v>167</v>
      </c>
      <c r="G48" s="555"/>
      <c r="H48" s="66"/>
      <c r="I48" s="67"/>
      <c r="J48" s="68"/>
      <c r="K48" s="85" t="s">
        <v>167</v>
      </c>
      <c r="M48" s="555"/>
      <c r="N48" s="144"/>
      <c r="O48" s="67"/>
      <c r="P48" s="68"/>
      <c r="Q48" s="85" t="s">
        <v>167</v>
      </c>
      <c r="S48" s="555"/>
      <c r="T48" s="144"/>
      <c r="U48" s="67"/>
      <c r="V48" s="68"/>
      <c r="W48" s="85" t="s">
        <v>167</v>
      </c>
      <c r="Y48" s="555"/>
      <c r="Z48" s="66"/>
      <c r="AA48" s="67"/>
      <c r="AB48" s="68"/>
      <c r="AC48" s="85" t="s">
        <v>167</v>
      </c>
      <c r="AF48" s="394"/>
      <c r="AG48" s="394"/>
      <c r="AH48" s="394"/>
      <c r="AI48" s="394"/>
      <c r="AJ48" s="394"/>
      <c r="AK48" s="394"/>
      <c r="AL48" s="394"/>
      <c r="AM48" s="394"/>
    </row>
    <row r="49" spans="1:39" ht="20.149999999999999" customHeight="1" thickBot="1">
      <c r="A49" s="559" t="s">
        <v>4</v>
      </c>
      <c r="B49" s="101" t="s">
        <v>500</v>
      </c>
      <c r="C49" s="391" t="s">
        <v>386</v>
      </c>
      <c r="D49" s="397">
        <v>40</v>
      </c>
      <c r="E49" s="342" t="s">
        <v>167</v>
      </c>
      <c r="F49" s="387"/>
      <c r="G49" s="559" t="s">
        <v>4</v>
      </c>
      <c r="H49" s="101" t="s">
        <v>664</v>
      </c>
      <c r="I49" s="391" t="s">
        <v>511</v>
      </c>
      <c r="J49" s="397">
        <v>40</v>
      </c>
      <c r="K49" s="342" t="s">
        <v>167</v>
      </c>
      <c r="L49" s="387"/>
      <c r="M49" s="559" t="s">
        <v>4</v>
      </c>
      <c r="N49" s="101" t="s">
        <v>606</v>
      </c>
      <c r="O49" s="485" t="s">
        <v>607</v>
      </c>
      <c r="P49" s="353">
        <v>65</v>
      </c>
      <c r="Q49" s="342" t="s">
        <v>167</v>
      </c>
      <c r="R49" s="387"/>
      <c r="S49" s="559" t="s">
        <v>4</v>
      </c>
      <c r="T49" s="100" t="s">
        <v>610</v>
      </c>
      <c r="U49" s="100" t="s">
        <v>611</v>
      </c>
      <c r="V49" s="103">
        <v>1</v>
      </c>
      <c r="W49" s="426" t="s">
        <v>167</v>
      </c>
      <c r="X49" s="387"/>
      <c r="Y49" s="559" t="s">
        <v>4</v>
      </c>
      <c r="Z49" s="103" t="s">
        <v>522</v>
      </c>
      <c r="AA49" s="101" t="s">
        <v>523</v>
      </c>
      <c r="AB49" s="103">
        <v>25</v>
      </c>
      <c r="AC49" s="85" t="s">
        <v>167</v>
      </c>
      <c r="AF49" s="394"/>
      <c r="AG49" s="366"/>
      <c r="AH49" s="394"/>
      <c r="AI49" s="394"/>
      <c r="AJ49" s="394"/>
      <c r="AK49" s="394"/>
      <c r="AL49" s="394"/>
      <c r="AM49" s="394"/>
    </row>
    <row r="50" spans="1:39" ht="20.149999999999999" customHeight="1" thickBot="1">
      <c r="A50" s="560"/>
      <c r="B50" s="101"/>
      <c r="C50" s="94" t="s">
        <v>499</v>
      </c>
      <c r="D50" s="397">
        <v>15</v>
      </c>
      <c r="E50" s="342" t="s">
        <v>167</v>
      </c>
      <c r="F50" s="387"/>
      <c r="G50" s="560"/>
      <c r="H50" s="101"/>
      <c r="I50" s="94" t="s">
        <v>509</v>
      </c>
      <c r="J50" s="397">
        <v>25</v>
      </c>
      <c r="K50" s="342" t="s">
        <v>167</v>
      </c>
      <c r="L50" s="387"/>
      <c r="M50" s="560"/>
      <c r="N50" s="103"/>
      <c r="O50" s="94" t="s">
        <v>608</v>
      </c>
      <c r="P50" s="93">
        <v>10</v>
      </c>
      <c r="Q50" s="342" t="s">
        <v>167</v>
      </c>
      <c r="R50" s="387"/>
      <c r="S50" s="560"/>
      <c r="T50" s="101"/>
      <c r="U50" s="101" t="s">
        <v>612</v>
      </c>
      <c r="V50" s="101"/>
      <c r="W50" s="342" t="s">
        <v>167</v>
      </c>
      <c r="X50" s="387"/>
      <c r="Y50" s="560"/>
      <c r="Z50" s="101"/>
      <c r="AA50" s="101" t="s">
        <v>396</v>
      </c>
      <c r="AB50" s="103">
        <v>25</v>
      </c>
      <c r="AC50" s="85" t="s">
        <v>167</v>
      </c>
      <c r="AF50" s="394"/>
      <c r="AG50" s="394"/>
      <c r="AH50" s="394"/>
      <c r="AI50" s="394"/>
      <c r="AJ50" s="394"/>
      <c r="AK50" s="394"/>
      <c r="AL50" s="394"/>
      <c r="AM50" s="394"/>
    </row>
    <row r="51" spans="1:39" ht="20.149999999999999" customHeight="1" thickBot="1">
      <c r="A51" s="560"/>
      <c r="B51" s="101"/>
      <c r="C51" s="94" t="s">
        <v>400</v>
      </c>
      <c r="D51" s="397">
        <v>15</v>
      </c>
      <c r="E51" s="342" t="s">
        <v>167</v>
      </c>
      <c r="F51" s="387"/>
      <c r="G51" s="560"/>
      <c r="H51" s="101"/>
      <c r="I51" s="94" t="s">
        <v>288</v>
      </c>
      <c r="J51" s="397">
        <v>15</v>
      </c>
      <c r="K51" s="342" t="s">
        <v>167</v>
      </c>
      <c r="L51" s="387"/>
      <c r="M51" s="560"/>
      <c r="N51" s="103"/>
      <c r="O51" s="94" t="s">
        <v>609</v>
      </c>
      <c r="P51" s="93">
        <v>5</v>
      </c>
      <c r="Q51" s="342" t="s">
        <v>167</v>
      </c>
      <c r="R51" s="387"/>
      <c r="S51" s="560"/>
      <c r="T51" s="101"/>
      <c r="U51" s="101"/>
      <c r="V51" s="101"/>
      <c r="W51" s="342" t="s">
        <v>167</v>
      </c>
      <c r="X51" s="387"/>
      <c r="Y51" s="560"/>
      <c r="Z51" s="350"/>
      <c r="AA51" s="101" t="s">
        <v>524</v>
      </c>
      <c r="AB51" s="101">
        <v>20</v>
      </c>
      <c r="AC51" s="60" t="s">
        <v>167</v>
      </c>
      <c r="AF51" s="394"/>
      <c r="AG51" s="394"/>
      <c r="AH51" s="394"/>
      <c r="AI51" s="394"/>
      <c r="AJ51" s="394"/>
      <c r="AK51" s="394"/>
      <c r="AL51" s="394"/>
      <c r="AM51" s="394"/>
    </row>
    <row r="52" spans="1:39" ht="20.149999999999999" customHeight="1" thickBot="1">
      <c r="A52" s="560"/>
      <c r="B52" s="393"/>
      <c r="C52" s="94" t="s">
        <v>604</v>
      </c>
      <c r="D52" s="397">
        <v>10</v>
      </c>
      <c r="E52" s="342" t="s">
        <v>167</v>
      </c>
      <c r="F52" s="387"/>
      <c r="G52" s="560"/>
      <c r="H52" s="393"/>
      <c r="I52" s="94" t="s">
        <v>510</v>
      </c>
      <c r="J52" s="397">
        <v>5</v>
      </c>
      <c r="K52" s="342" t="s">
        <v>167</v>
      </c>
      <c r="L52" s="387"/>
      <c r="M52" s="560"/>
      <c r="N52" s="103"/>
      <c r="O52" s="92"/>
      <c r="P52" s="93"/>
      <c r="Q52" s="342" t="s">
        <v>167</v>
      </c>
      <c r="R52" s="387"/>
      <c r="S52" s="560"/>
      <c r="T52" s="101"/>
      <c r="U52" s="101"/>
      <c r="V52" s="101"/>
      <c r="W52" s="342" t="s">
        <v>167</v>
      </c>
      <c r="X52" s="387"/>
      <c r="Y52" s="560"/>
      <c r="Z52" s="103"/>
      <c r="AA52" s="92"/>
      <c r="AB52" s="93"/>
      <c r="AC52" s="60" t="s">
        <v>167</v>
      </c>
    </row>
    <row r="53" spans="1:39" ht="20.149999999999999" customHeight="1" thickBot="1">
      <c r="A53" s="560"/>
      <c r="B53" s="103"/>
      <c r="C53" s="94"/>
      <c r="D53" s="93"/>
      <c r="E53" s="342" t="s">
        <v>167</v>
      </c>
      <c r="F53" s="387"/>
      <c r="G53" s="560"/>
      <c r="H53" s="393"/>
      <c r="I53" s="397" t="s">
        <v>495</v>
      </c>
      <c r="J53" s="397">
        <v>3</v>
      </c>
      <c r="K53" s="342" t="s">
        <v>167</v>
      </c>
      <c r="L53" s="387"/>
      <c r="M53" s="560"/>
      <c r="N53" s="103"/>
      <c r="O53" s="92"/>
      <c r="P53" s="93"/>
      <c r="Q53" s="342" t="s">
        <v>167</v>
      </c>
      <c r="R53" s="387"/>
      <c r="S53" s="560"/>
      <c r="T53" s="101"/>
      <c r="U53" s="92"/>
      <c r="V53" s="101"/>
      <c r="W53" s="342" t="s">
        <v>167</v>
      </c>
      <c r="X53" s="387"/>
      <c r="Y53" s="560"/>
      <c r="Z53" s="103"/>
      <c r="AA53" s="392"/>
      <c r="AB53" s="93"/>
      <c r="AC53" s="60" t="s">
        <v>167</v>
      </c>
    </row>
    <row r="54" spans="1:39" ht="20.149999999999999" customHeight="1" thickBot="1">
      <c r="A54" s="560"/>
      <c r="B54" s="101"/>
      <c r="C54" s="94"/>
      <c r="D54" s="93"/>
      <c r="E54" s="342" t="s">
        <v>167</v>
      </c>
      <c r="F54" s="387"/>
      <c r="G54" s="560"/>
      <c r="H54" s="393"/>
      <c r="I54" s="393"/>
      <c r="J54" s="393"/>
      <c r="K54" s="342" t="s">
        <v>167</v>
      </c>
      <c r="L54" s="387"/>
      <c r="M54" s="560"/>
      <c r="N54" s="101"/>
      <c r="O54" s="92"/>
      <c r="P54" s="93"/>
      <c r="Q54" s="342" t="s">
        <v>167</v>
      </c>
      <c r="R54" s="387"/>
      <c r="S54" s="560"/>
      <c r="T54" s="101"/>
      <c r="U54" s="92"/>
      <c r="V54" s="93"/>
      <c r="W54" s="342" t="s">
        <v>167</v>
      </c>
      <c r="X54" s="387"/>
      <c r="Y54" s="560"/>
      <c r="Z54" s="101"/>
      <c r="AA54" s="92"/>
      <c r="AB54" s="353"/>
      <c r="AC54" s="85" t="s">
        <v>167</v>
      </c>
    </row>
    <row r="55" spans="1:39" ht="20.149999999999999" customHeight="1" thickBot="1">
      <c r="A55" s="560"/>
      <c r="B55" s="101"/>
      <c r="C55" s="92"/>
      <c r="D55" s="353"/>
      <c r="E55" s="342" t="s">
        <v>167</v>
      </c>
      <c r="F55" s="387"/>
      <c r="G55" s="560"/>
      <c r="H55" s="393"/>
      <c r="I55" s="393"/>
      <c r="J55" s="393"/>
      <c r="K55" s="342" t="s">
        <v>167</v>
      </c>
      <c r="L55" s="387"/>
      <c r="M55" s="560"/>
      <c r="N55" s="101"/>
      <c r="O55" s="92"/>
      <c r="P55" s="353"/>
      <c r="Q55" s="342" t="s">
        <v>167</v>
      </c>
      <c r="R55" s="387"/>
      <c r="S55" s="560"/>
      <c r="T55" s="101"/>
      <c r="U55" s="92"/>
      <c r="V55" s="353"/>
      <c r="W55" s="342" t="s">
        <v>167</v>
      </c>
      <c r="X55" s="387"/>
      <c r="Y55" s="560"/>
      <c r="Z55" s="101"/>
      <c r="AA55" s="92"/>
      <c r="AB55" s="353"/>
      <c r="AC55" s="85" t="s">
        <v>167</v>
      </c>
    </row>
    <row r="56" spans="1:39" ht="20.149999999999999" customHeight="1" thickBot="1">
      <c r="A56" s="561"/>
      <c r="B56" s="364"/>
      <c r="C56" s="363"/>
      <c r="D56" s="362"/>
      <c r="E56" s="342" t="s">
        <v>167</v>
      </c>
      <c r="F56" s="387"/>
      <c r="G56" s="561"/>
      <c r="H56" s="363"/>
      <c r="I56" s="363"/>
      <c r="J56" s="362"/>
      <c r="K56" s="342" t="s">
        <v>167</v>
      </c>
      <c r="L56" s="387"/>
      <c r="M56" s="561"/>
      <c r="N56" s="364"/>
      <c r="O56" s="363"/>
      <c r="P56" s="362"/>
      <c r="Q56" s="342" t="s">
        <v>167</v>
      </c>
      <c r="R56" s="387"/>
      <c r="S56" s="561"/>
      <c r="T56" s="364"/>
      <c r="U56" s="363"/>
      <c r="V56" s="362"/>
      <c r="W56" s="342" t="s">
        <v>167</v>
      </c>
      <c r="X56" s="387"/>
      <c r="Y56" s="561"/>
      <c r="Z56" s="363"/>
      <c r="AA56" s="363"/>
      <c r="AB56" s="362"/>
      <c r="AC56" s="85" t="s">
        <v>167</v>
      </c>
    </row>
    <row r="57" spans="1:39" ht="20.149999999999999" customHeight="1" thickBot="1">
      <c r="A57" s="542" t="s">
        <v>174</v>
      </c>
      <c r="B57" s="100" t="s">
        <v>501</v>
      </c>
      <c r="C57" s="100" t="s">
        <v>502</v>
      </c>
      <c r="D57" s="103">
        <v>50</v>
      </c>
      <c r="E57" s="342" t="s">
        <v>167</v>
      </c>
      <c r="G57" s="553" t="s">
        <v>174</v>
      </c>
      <c r="H57" s="94" t="s">
        <v>631</v>
      </c>
      <c r="I57" s="76" t="s">
        <v>632</v>
      </c>
      <c r="J57" s="56">
        <v>30</v>
      </c>
      <c r="K57" s="85" t="s">
        <v>167</v>
      </c>
      <c r="M57" s="553" t="s">
        <v>174</v>
      </c>
      <c r="N57" s="100" t="s">
        <v>514</v>
      </c>
      <c r="O57" s="358" t="s">
        <v>277</v>
      </c>
      <c r="P57" s="117">
        <v>55</v>
      </c>
      <c r="Q57" s="85" t="s">
        <v>167</v>
      </c>
      <c r="S57" s="553" t="s">
        <v>174</v>
      </c>
      <c r="T57" s="58" t="s">
        <v>651</v>
      </c>
      <c r="U57" s="76" t="s">
        <v>519</v>
      </c>
      <c r="V57" s="56">
        <v>1</v>
      </c>
      <c r="W57" s="85" t="s">
        <v>167</v>
      </c>
      <c r="Y57" s="553" t="s">
        <v>174</v>
      </c>
      <c r="Z57" s="389" t="s">
        <v>525</v>
      </c>
      <c r="AA57" s="389" t="s">
        <v>526</v>
      </c>
      <c r="AB57" s="389">
        <v>55</v>
      </c>
      <c r="AC57" s="85" t="s">
        <v>167</v>
      </c>
    </row>
    <row r="58" spans="1:39" ht="20.149999999999999" customHeight="1" thickBot="1">
      <c r="A58" s="543"/>
      <c r="B58" s="101"/>
      <c r="C58" s="101" t="s">
        <v>503</v>
      </c>
      <c r="D58" s="101">
        <v>20</v>
      </c>
      <c r="E58" s="342" t="s">
        <v>167</v>
      </c>
      <c r="G58" s="554"/>
      <c r="H58" s="58"/>
      <c r="I58" s="76" t="s">
        <v>633</v>
      </c>
      <c r="J58" s="59">
        <v>30</v>
      </c>
      <c r="K58" s="85" t="s">
        <v>167</v>
      </c>
      <c r="M58" s="554"/>
      <c r="N58" s="101"/>
      <c r="O58" s="153" t="s">
        <v>515</v>
      </c>
      <c r="P58" s="93">
        <v>7.5</v>
      </c>
      <c r="Q58" s="85" t="s">
        <v>167</v>
      </c>
      <c r="S58" s="554"/>
      <c r="T58" s="58"/>
      <c r="U58" s="58"/>
      <c r="V58" s="59"/>
      <c r="W58" s="85" t="s">
        <v>167</v>
      </c>
      <c r="Y58" s="554"/>
      <c r="Z58" s="389"/>
      <c r="AA58" s="389" t="s">
        <v>396</v>
      </c>
      <c r="AB58" s="389">
        <v>10</v>
      </c>
      <c r="AC58" s="85" t="s">
        <v>167</v>
      </c>
    </row>
    <row r="59" spans="1:39" ht="20.149999999999999" customHeight="1" thickBot="1">
      <c r="A59" s="543"/>
      <c r="B59" s="101"/>
      <c r="C59" s="101" t="s">
        <v>605</v>
      </c>
      <c r="D59" s="101">
        <v>10</v>
      </c>
      <c r="E59" s="342" t="s">
        <v>167</v>
      </c>
      <c r="G59" s="554"/>
      <c r="H59" s="63"/>
      <c r="I59" s="58" t="s">
        <v>622</v>
      </c>
      <c r="J59" s="65">
        <v>10</v>
      </c>
      <c r="K59" s="85" t="s">
        <v>167</v>
      </c>
      <c r="M59" s="554"/>
      <c r="N59" s="101"/>
      <c r="O59" s="64" t="s">
        <v>516</v>
      </c>
      <c r="P59" s="65">
        <v>7.5</v>
      </c>
      <c r="Q59" s="85" t="s">
        <v>167</v>
      </c>
      <c r="S59" s="554"/>
      <c r="T59" s="65"/>
      <c r="U59" s="65"/>
      <c r="V59" s="65"/>
      <c r="W59" s="85" t="s">
        <v>167</v>
      </c>
      <c r="Y59" s="554"/>
      <c r="Z59" s="389"/>
      <c r="AA59" s="389"/>
      <c r="AB59" s="389"/>
      <c r="AC59" s="85" t="s">
        <v>167</v>
      </c>
    </row>
    <row r="60" spans="1:39" ht="20.149999999999999" customHeight="1" thickBot="1">
      <c r="A60" s="543"/>
      <c r="B60" s="101"/>
      <c r="C60" s="101" t="s">
        <v>235</v>
      </c>
      <c r="D60" s="101"/>
      <c r="E60" s="342" t="s">
        <v>167</v>
      </c>
      <c r="G60" s="554"/>
      <c r="H60" s="65"/>
      <c r="I60" s="65" t="s">
        <v>634</v>
      </c>
      <c r="J60" s="65">
        <v>5</v>
      </c>
      <c r="K60" s="85" t="s">
        <v>167</v>
      </c>
      <c r="M60" s="554"/>
      <c r="N60" s="65"/>
      <c r="O60" s="64" t="s">
        <v>210</v>
      </c>
      <c r="P60" s="65"/>
      <c r="Q60" s="85" t="s">
        <v>167</v>
      </c>
      <c r="S60" s="554"/>
      <c r="T60" s="65"/>
      <c r="U60" s="65"/>
      <c r="V60" s="65"/>
      <c r="W60" s="85" t="s">
        <v>167</v>
      </c>
      <c r="Y60" s="554"/>
      <c r="Z60" s="65"/>
      <c r="AA60" s="65"/>
      <c r="AB60" s="65"/>
      <c r="AC60" s="85" t="s">
        <v>167</v>
      </c>
    </row>
    <row r="61" spans="1:39" ht="20.149999999999999" customHeight="1" thickBot="1">
      <c r="A61" s="543"/>
      <c r="B61" s="101"/>
      <c r="C61" s="92"/>
      <c r="D61" s="101"/>
      <c r="E61" s="342" t="s">
        <v>167</v>
      </c>
      <c r="G61" s="554"/>
      <c r="H61" s="65"/>
      <c r="I61" s="70"/>
      <c r="J61" s="65"/>
      <c r="K61" s="85" t="s">
        <v>167</v>
      </c>
      <c r="M61" s="554"/>
      <c r="N61" s="65"/>
      <c r="O61" s="70"/>
      <c r="P61" s="65"/>
      <c r="Q61" s="70" t="s">
        <v>167</v>
      </c>
      <c r="S61" s="554"/>
      <c r="T61" s="65"/>
      <c r="U61" s="70"/>
      <c r="V61" s="65"/>
      <c r="W61" s="85" t="s">
        <v>167</v>
      </c>
      <c r="Y61" s="554"/>
      <c r="Z61" s="65"/>
      <c r="AA61" s="70"/>
      <c r="AB61" s="65"/>
      <c r="AC61" s="85" t="s">
        <v>167</v>
      </c>
    </row>
    <row r="62" spans="1:39" ht="20.149999999999999" customHeight="1" thickBot="1">
      <c r="A62" s="543"/>
      <c r="B62" s="101"/>
      <c r="C62" s="92"/>
      <c r="D62" s="101"/>
      <c r="E62" s="342" t="s">
        <v>167</v>
      </c>
      <c r="G62" s="554"/>
      <c r="H62" s="65"/>
      <c r="I62" s="70"/>
      <c r="J62" s="65"/>
      <c r="K62" s="85" t="s">
        <v>167</v>
      </c>
      <c r="M62" s="554"/>
      <c r="N62" s="65"/>
      <c r="O62" s="70"/>
      <c r="P62" s="65"/>
      <c r="Q62" s="85" t="s">
        <v>167</v>
      </c>
      <c r="S62" s="554"/>
      <c r="T62" s="65"/>
      <c r="U62" s="70"/>
      <c r="V62" s="65"/>
      <c r="W62" s="85" t="s">
        <v>167</v>
      </c>
      <c r="Y62" s="554"/>
      <c r="Z62" s="65"/>
      <c r="AA62" s="70"/>
      <c r="AB62" s="65"/>
      <c r="AC62" s="85" t="s">
        <v>167</v>
      </c>
    </row>
    <row r="63" spans="1:39" ht="20.149999999999999" customHeight="1" thickBot="1">
      <c r="A63" s="543"/>
      <c r="B63" s="93"/>
      <c r="C63" s="101"/>
      <c r="D63" s="101"/>
      <c r="E63" s="342" t="s">
        <v>167</v>
      </c>
      <c r="G63" s="554"/>
      <c r="H63" s="59"/>
      <c r="I63" s="65"/>
      <c r="J63" s="65"/>
      <c r="K63" s="85" t="s">
        <v>167</v>
      </c>
      <c r="M63" s="554"/>
      <c r="N63" s="59"/>
      <c r="O63" s="65"/>
      <c r="P63" s="65"/>
      <c r="Q63" s="85" t="s">
        <v>167</v>
      </c>
      <c r="S63" s="554"/>
      <c r="T63" s="59"/>
      <c r="U63" s="65"/>
      <c r="V63" s="65"/>
      <c r="W63" s="85" t="s">
        <v>167</v>
      </c>
      <c r="Y63" s="554"/>
      <c r="Z63" s="59"/>
      <c r="AA63" s="65"/>
      <c r="AB63" s="65"/>
      <c r="AC63" s="85" t="s">
        <v>167</v>
      </c>
    </row>
    <row r="64" spans="1:39" ht="20.149999999999999" customHeight="1" thickBot="1">
      <c r="A64" s="544"/>
      <c r="B64" s="347"/>
      <c r="C64" s="347"/>
      <c r="D64" s="347"/>
      <c r="E64" s="342" t="s">
        <v>167</v>
      </c>
      <c r="G64" s="555"/>
      <c r="H64" s="68"/>
      <c r="I64" s="68"/>
      <c r="J64" s="68"/>
      <c r="K64" s="85" t="s">
        <v>167</v>
      </c>
      <c r="M64" s="555"/>
      <c r="N64" s="68"/>
      <c r="O64" s="68"/>
      <c r="P64" s="68"/>
      <c r="Q64" s="85" t="s">
        <v>167</v>
      </c>
      <c r="S64" s="555"/>
      <c r="T64" s="68"/>
      <c r="U64" s="68"/>
      <c r="V64" s="68"/>
      <c r="W64" s="85" t="s">
        <v>167</v>
      </c>
      <c r="Y64" s="555"/>
      <c r="Z64" s="68"/>
      <c r="AA64" s="68"/>
      <c r="AB64" s="68"/>
      <c r="AC64" s="85" t="s">
        <v>167</v>
      </c>
    </row>
    <row r="65" spans="1:31" ht="20.149999999999999" customHeight="1" thickBot="1">
      <c r="A65" s="542" t="s">
        <v>6</v>
      </c>
      <c r="B65" s="94" t="s">
        <v>378</v>
      </c>
      <c r="C65" s="392" t="s">
        <v>24</v>
      </c>
      <c r="D65" s="117">
        <v>70</v>
      </c>
      <c r="E65" s="342" t="s">
        <v>167</v>
      </c>
      <c r="G65" s="553" t="s">
        <v>6</v>
      </c>
      <c r="H65" s="94" t="s">
        <v>378</v>
      </c>
      <c r="I65" s="398" t="s">
        <v>409</v>
      </c>
      <c r="J65" s="117">
        <v>69</v>
      </c>
      <c r="K65" s="85" t="s">
        <v>167</v>
      </c>
      <c r="M65" s="553" t="s">
        <v>6</v>
      </c>
      <c r="N65" s="418" t="s">
        <v>41</v>
      </c>
      <c r="O65" s="418" t="s">
        <v>41</v>
      </c>
      <c r="P65" s="56">
        <v>72</v>
      </c>
      <c r="Q65" s="85" t="s">
        <v>167</v>
      </c>
      <c r="S65" s="553" t="s">
        <v>6</v>
      </c>
      <c r="T65" s="94" t="s">
        <v>378</v>
      </c>
      <c r="U65" s="398" t="s">
        <v>91</v>
      </c>
      <c r="V65" s="117">
        <v>69</v>
      </c>
      <c r="W65" s="85" t="s">
        <v>167</v>
      </c>
      <c r="Y65" s="553" t="s">
        <v>6</v>
      </c>
      <c r="Z65" s="58" t="s">
        <v>38</v>
      </c>
      <c r="AA65" s="76" t="s">
        <v>38</v>
      </c>
      <c r="AB65" s="56">
        <v>69</v>
      </c>
      <c r="AC65" s="85" t="s">
        <v>167</v>
      </c>
    </row>
    <row r="66" spans="1:31" ht="20.149999999999999" customHeight="1" thickBot="1">
      <c r="A66" s="543"/>
      <c r="B66" s="94"/>
      <c r="C66" s="94"/>
      <c r="D66" s="93"/>
      <c r="E66" s="342" t="s">
        <v>167</v>
      </c>
      <c r="G66" s="554"/>
      <c r="H66" s="58"/>
      <c r="I66" s="58"/>
      <c r="J66" s="59"/>
      <c r="K66" s="85" t="s">
        <v>167</v>
      </c>
      <c r="M66" s="554"/>
      <c r="N66" s="58"/>
      <c r="O66" s="58"/>
      <c r="P66" s="59"/>
      <c r="Q66" s="85" t="s">
        <v>167</v>
      </c>
      <c r="S66" s="554"/>
      <c r="T66" s="58"/>
      <c r="U66" s="58"/>
      <c r="V66" s="59"/>
      <c r="W66" s="85" t="s">
        <v>167</v>
      </c>
      <c r="Y66" s="554"/>
      <c r="Z66" s="58"/>
      <c r="AA66" s="58"/>
      <c r="AB66" s="59"/>
      <c r="AC66" s="85" t="s">
        <v>167</v>
      </c>
    </row>
    <row r="67" spans="1:31" ht="20.149999999999999" customHeight="1" thickBot="1">
      <c r="A67" s="543"/>
      <c r="B67" s="350"/>
      <c r="C67" s="153"/>
      <c r="D67" s="101"/>
      <c r="E67" s="342" t="s">
        <v>167</v>
      </c>
      <c r="G67" s="554"/>
      <c r="H67" s="63"/>
      <c r="I67" s="64"/>
      <c r="J67" s="65"/>
      <c r="K67" s="85" t="s">
        <v>167</v>
      </c>
      <c r="M67" s="554"/>
      <c r="N67" s="63"/>
      <c r="O67" s="64"/>
      <c r="P67" s="65"/>
      <c r="Q67" s="85" t="s">
        <v>167</v>
      </c>
      <c r="S67" s="554"/>
      <c r="T67" s="63"/>
      <c r="U67" s="64"/>
      <c r="V67" s="65"/>
      <c r="W67" s="85" t="s">
        <v>167</v>
      </c>
      <c r="Y67" s="554"/>
      <c r="Z67" s="63"/>
      <c r="AA67" s="64"/>
      <c r="AB67" s="65"/>
      <c r="AC67" s="85" t="s">
        <v>167</v>
      </c>
    </row>
    <row r="68" spans="1:31" ht="20.149999999999999" customHeight="1" thickBot="1">
      <c r="A68" s="543"/>
      <c r="B68" s="350"/>
      <c r="C68" s="153"/>
      <c r="D68" s="101"/>
      <c r="E68" s="342" t="s">
        <v>167</v>
      </c>
      <c r="G68" s="554"/>
      <c r="H68" s="63"/>
      <c r="I68" s="64"/>
      <c r="J68" s="65"/>
      <c r="K68" s="85" t="s">
        <v>167</v>
      </c>
      <c r="M68" s="554"/>
      <c r="N68" s="63"/>
      <c r="O68" s="64"/>
      <c r="P68" s="65"/>
      <c r="Q68" s="85" t="s">
        <v>167</v>
      </c>
      <c r="S68" s="554"/>
      <c r="T68" s="63"/>
      <c r="U68" s="64"/>
      <c r="V68" s="65"/>
      <c r="W68" s="85" t="s">
        <v>167</v>
      </c>
      <c r="Y68" s="554"/>
      <c r="Z68" s="63"/>
      <c r="AA68" s="64"/>
      <c r="AB68" s="65"/>
      <c r="AC68" s="85" t="s">
        <v>167</v>
      </c>
    </row>
    <row r="69" spans="1:31" ht="20.149999999999999" customHeight="1" thickBot="1">
      <c r="A69" s="543"/>
      <c r="B69" s="350"/>
      <c r="C69" s="153"/>
      <c r="D69" s="101"/>
      <c r="E69" s="342" t="s">
        <v>167</v>
      </c>
      <c r="G69" s="554"/>
      <c r="H69" s="63"/>
      <c r="I69" s="64"/>
      <c r="J69" s="65"/>
      <c r="K69" s="85" t="s">
        <v>167</v>
      </c>
      <c r="M69" s="554"/>
      <c r="N69" s="63"/>
      <c r="O69" s="64"/>
      <c r="P69" s="65"/>
      <c r="Q69" s="85" t="s">
        <v>167</v>
      </c>
      <c r="S69" s="554"/>
      <c r="T69" s="63"/>
      <c r="U69" s="64"/>
      <c r="V69" s="65"/>
      <c r="W69" s="85" t="s">
        <v>167</v>
      </c>
      <c r="Y69" s="554"/>
      <c r="Z69" s="63"/>
      <c r="AA69" s="64"/>
      <c r="AB69" s="65"/>
      <c r="AC69" s="85" t="s">
        <v>167</v>
      </c>
      <c r="AE69" s="399"/>
    </row>
    <row r="70" spans="1:31" ht="20.149999999999999" customHeight="1" thickBot="1">
      <c r="A70" s="544"/>
      <c r="B70" s="357"/>
      <c r="C70" s="347"/>
      <c r="D70" s="101"/>
      <c r="E70" s="342" t="s">
        <v>167</v>
      </c>
      <c r="G70" s="555"/>
      <c r="H70" s="67"/>
      <c r="I70" s="68"/>
      <c r="J70" s="65"/>
      <c r="K70" s="85" t="s">
        <v>167</v>
      </c>
      <c r="M70" s="555"/>
      <c r="N70" s="67"/>
      <c r="O70" s="68"/>
      <c r="P70" s="68"/>
      <c r="Q70" s="85" t="s">
        <v>167</v>
      </c>
      <c r="S70" s="555"/>
      <c r="T70" s="67"/>
      <c r="U70" s="68"/>
      <c r="W70" s="85" t="s">
        <v>167</v>
      </c>
      <c r="Y70" s="555"/>
      <c r="Z70" s="67"/>
      <c r="AA70" s="68"/>
      <c r="AB70" s="68"/>
      <c r="AC70" s="85" t="s">
        <v>167</v>
      </c>
    </row>
    <row r="71" spans="1:31" ht="20.149999999999999" customHeight="1" thickBot="1">
      <c r="A71" s="542" t="s">
        <v>182</v>
      </c>
      <c r="B71" s="94" t="s">
        <v>504</v>
      </c>
      <c r="C71" s="112" t="s">
        <v>298</v>
      </c>
      <c r="D71" s="117">
        <v>15</v>
      </c>
      <c r="E71" s="342" t="s">
        <v>167</v>
      </c>
      <c r="G71" s="553" t="s">
        <v>182</v>
      </c>
      <c r="H71" s="58" t="s">
        <v>512</v>
      </c>
      <c r="I71" s="351" t="s">
        <v>513</v>
      </c>
      <c r="J71" s="56">
        <v>30</v>
      </c>
      <c r="K71" s="85" t="s">
        <v>167</v>
      </c>
      <c r="M71" s="553" t="s">
        <v>182</v>
      </c>
      <c r="N71" s="486" t="s">
        <v>648</v>
      </c>
      <c r="O71" s="389" t="s">
        <v>279</v>
      </c>
      <c r="P71" s="59">
        <v>15</v>
      </c>
      <c r="Q71" s="85" t="s">
        <v>167</v>
      </c>
      <c r="S71" s="553" t="s">
        <v>182</v>
      </c>
      <c r="T71" s="58" t="s">
        <v>520</v>
      </c>
      <c r="U71" s="351" t="s">
        <v>300</v>
      </c>
      <c r="V71" s="56">
        <v>25</v>
      </c>
      <c r="W71" s="85" t="s">
        <v>167</v>
      </c>
      <c r="Y71" s="553" t="s">
        <v>182</v>
      </c>
      <c r="Z71" s="58" t="s">
        <v>527</v>
      </c>
      <c r="AA71" s="99" t="s">
        <v>493</v>
      </c>
      <c r="AB71" s="110">
        <v>20</v>
      </c>
      <c r="AC71" s="85" t="s">
        <v>167</v>
      </c>
    </row>
    <row r="72" spans="1:31" ht="20.149999999999999" customHeight="1" thickBot="1">
      <c r="A72" s="543"/>
      <c r="B72" s="354"/>
      <c r="C72" s="353" t="s">
        <v>194</v>
      </c>
      <c r="D72" s="352">
        <v>10</v>
      </c>
      <c r="E72" s="342" t="s">
        <v>167</v>
      </c>
      <c r="G72" s="554"/>
      <c r="H72" s="78"/>
      <c r="I72" s="99" t="s">
        <v>255</v>
      </c>
      <c r="J72" s="110"/>
      <c r="K72" s="85" t="s">
        <v>167</v>
      </c>
      <c r="M72" s="554"/>
      <c r="N72" s="389"/>
      <c r="O72" s="389" t="s">
        <v>517</v>
      </c>
      <c r="P72" s="59">
        <v>10</v>
      </c>
      <c r="Q72" s="85" t="s">
        <v>167</v>
      </c>
      <c r="S72" s="554"/>
      <c r="T72" s="78"/>
      <c r="U72" s="99" t="s">
        <v>245</v>
      </c>
      <c r="V72" s="59">
        <v>10</v>
      </c>
      <c r="W72" s="85" t="s">
        <v>167</v>
      </c>
      <c r="Y72" s="554"/>
      <c r="Z72" s="63"/>
      <c r="AA72" s="351" t="s">
        <v>249</v>
      </c>
      <c r="AB72" s="56">
        <v>5</v>
      </c>
      <c r="AC72" s="85" t="s">
        <v>167</v>
      </c>
    </row>
    <row r="73" spans="1:31" ht="20.149999999999999" customHeight="1" thickBot="1">
      <c r="A73" s="543"/>
      <c r="B73" s="350"/>
      <c r="C73" s="353"/>
      <c r="D73" s="93"/>
      <c r="E73" s="342" t="s">
        <v>167</v>
      </c>
      <c r="G73" s="554"/>
      <c r="H73" s="63"/>
      <c r="I73" s="99"/>
      <c r="J73" s="110"/>
      <c r="K73" s="85" t="s">
        <v>167</v>
      </c>
      <c r="M73" s="554"/>
      <c r="N73" s="122"/>
      <c r="O73" s="389"/>
      <c r="P73" s="99"/>
      <c r="Q73" s="85" t="s">
        <v>167</v>
      </c>
      <c r="S73" s="554"/>
      <c r="T73" s="63"/>
      <c r="U73" s="99" t="s">
        <v>250</v>
      </c>
      <c r="V73" s="110"/>
      <c r="W73" s="85" t="s">
        <v>167</v>
      </c>
      <c r="Y73" s="554"/>
      <c r="Z73" s="63"/>
      <c r="AA73" s="99" t="s">
        <v>297</v>
      </c>
      <c r="AB73" s="56"/>
      <c r="AC73" s="85" t="s">
        <v>167</v>
      </c>
    </row>
    <row r="74" spans="1:31" ht="20.149999999999999" customHeight="1" thickBot="1">
      <c r="A74" s="543"/>
      <c r="B74" s="350"/>
      <c r="C74" s="353"/>
      <c r="D74" s="352"/>
      <c r="E74" s="342" t="s">
        <v>167</v>
      </c>
      <c r="G74" s="554"/>
      <c r="H74" s="63"/>
      <c r="I74" s="99"/>
      <c r="J74" s="110"/>
      <c r="K74" s="85" t="s">
        <v>167</v>
      </c>
      <c r="M74" s="554"/>
      <c r="N74" s="63"/>
      <c r="O74" s="99"/>
      <c r="P74" s="110"/>
      <c r="Q74" s="85" t="s">
        <v>167</v>
      </c>
      <c r="S74" s="554"/>
      <c r="T74" s="63"/>
      <c r="U74" s="99"/>
      <c r="V74" s="110"/>
      <c r="W74" s="85" t="s">
        <v>167</v>
      </c>
      <c r="Y74" s="554"/>
      <c r="Z74" s="63"/>
      <c r="AB74" s="110"/>
      <c r="AC74" s="85" t="s">
        <v>167</v>
      </c>
    </row>
    <row r="75" spans="1:31" ht="20.149999999999999" customHeight="1" thickBot="1">
      <c r="A75" s="544"/>
      <c r="B75" s="348"/>
      <c r="C75" s="347"/>
      <c r="D75" s="347"/>
      <c r="E75" s="342" t="s">
        <v>167</v>
      </c>
      <c r="G75" s="555"/>
      <c r="H75" s="349"/>
      <c r="I75" s="68"/>
      <c r="J75" s="68"/>
      <c r="K75" s="85" t="s">
        <v>167</v>
      </c>
      <c r="M75" s="555"/>
      <c r="N75" s="349"/>
      <c r="O75" s="68"/>
      <c r="P75" s="68"/>
      <c r="Q75" s="85" t="s">
        <v>167</v>
      </c>
      <c r="S75" s="555"/>
      <c r="T75" s="349"/>
      <c r="U75" s="68"/>
      <c r="V75" s="68"/>
      <c r="W75" s="85" t="s">
        <v>167</v>
      </c>
      <c r="Y75" s="555"/>
      <c r="Z75" s="349"/>
      <c r="AA75" s="68"/>
      <c r="AB75" s="68"/>
      <c r="AC75" s="85" t="s">
        <v>167</v>
      </c>
    </row>
    <row r="76" spans="1:31" ht="20.149999999999999" customHeight="1" thickBo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 thickBot="1">
      <c r="A77" s="551">
        <v>46188</v>
      </c>
      <c r="B77" s="551"/>
      <c r="C77" s="551"/>
      <c r="D77" s="568">
        <v>42415</v>
      </c>
      <c r="E77" s="568"/>
      <c r="G77" s="551">
        <v>46189</v>
      </c>
      <c r="H77" s="551"/>
      <c r="I77" s="551"/>
      <c r="J77" s="568">
        <v>45748</v>
      </c>
      <c r="K77" s="568"/>
      <c r="M77" s="551">
        <v>46190</v>
      </c>
      <c r="N77" s="551"/>
      <c r="O77" s="551"/>
      <c r="P77" s="562" t="s">
        <v>163</v>
      </c>
      <c r="Q77" s="562"/>
      <c r="S77" s="551">
        <v>46191</v>
      </c>
      <c r="T77" s="551"/>
      <c r="U77" s="551"/>
      <c r="V77" s="562" t="s">
        <v>164</v>
      </c>
      <c r="W77" s="562"/>
      <c r="Y77" s="563">
        <v>46192</v>
      </c>
      <c r="Z77" s="563"/>
      <c r="AA77" s="563"/>
      <c r="AB77" s="564" t="s">
        <v>165</v>
      </c>
      <c r="AC77" s="564"/>
    </row>
    <row r="78" spans="1:31" ht="20.149999999999999" customHeight="1" thickBot="1">
      <c r="A78" s="553" t="s">
        <v>166</v>
      </c>
      <c r="B78" s="373" t="s">
        <v>528</v>
      </c>
      <c r="C78" s="55" t="s">
        <v>168</v>
      </c>
      <c r="D78" s="56">
        <v>65</v>
      </c>
      <c r="E78" s="85" t="s">
        <v>167</v>
      </c>
      <c r="G78" s="553" t="s">
        <v>166</v>
      </c>
      <c r="H78" s="373" t="s">
        <v>536</v>
      </c>
      <c r="I78" s="55" t="s">
        <v>186</v>
      </c>
      <c r="J78" s="56">
        <v>65</v>
      </c>
      <c r="K78" s="85" t="s">
        <v>167</v>
      </c>
      <c r="M78" s="553" t="s">
        <v>166</v>
      </c>
      <c r="N78" s="55" t="s">
        <v>112</v>
      </c>
      <c r="O78" s="55" t="s">
        <v>168</v>
      </c>
      <c r="P78" s="56">
        <v>65</v>
      </c>
      <c r="Q78" s="85" t="s">
        <v>167</v>
      </c>
      <c r="S78" s="553" t="s">
        <v>166</v>
      </c>
      <c r="T78" s="55" t="s">
        <v>384</v>
      </c>
      <c r="U78" s="55" t="s">
        <v>168</v>
      </c>
      <c r="V78" s="56">
        <v>75</v>
      </c>
      <c r="W78" s="85" t="s">
        <v>167</v>
      </c>
      <c r="Y78" s="565" t="s">
        <v>166</v>
      </c>
      <c r="Z78" s="450"/>
      <c r="AA78" s="450"/>
      <c r="AB78" s="451"/>
      <c r="AC78" s="452" t="s">
        <v>167</v>
      </c>
    </row>
    <row r="79" spans="1:31" ht="20.149999999999999" customHeight="1" thickBot="1">
      <c r="A79" s="554"/>
      <c r="B79" s="94"/>
      <c r="C79" s="306" t="s">
        <v>529</v>
      </c>
      <c r="D79" s="65">
        <v>15</v>
      </c>
      <c r="E79" s="85" t="s">
        <v>167</v>
      </c>
      <c r="G79" s="554"/>
      <c r="H79" s="94"/>
      <c r="I79" s="306" t="s">
        <v>537</v>
      </c>
      <c r="J79" s="65">
        <v>1</v>
      </c>
      <c r="K79" s="85" t="s">
        <v>167</v>
      </c>
      <c r="M79" s="554"/>
      <c r="N79" s="58"/>
      <c r="O79" s="306" t="s">
        <v>300</v>
      </c>
      <c r="P79" s="65">
        <v>15</v>
      </c>
      <c r="Q79" s="85" t="s">
        <v>167</v>
      </c>
      <c r="S79" s="554"/>
      <c r="T79" s="58"/>
      <c r="U79" s="306" t="s">
        <v>302</v>
      </c>
      <c r="V79" s="65">
        <v>5</v>
      </c>
      <c r="W79" s="85" t="s">
        <v>167</v>
      </c>
      <c r="Y79" s="566"/>
      <c r="Z79" s="453"/>
      <c r="AA79" s="454"/>
      <c r="AB79" s="455"/>
      <c r="AC79" s="452" t="s">
        <v>167</v>
      </c>
    </row>
    <row r="80" spans="1:31" ht="20.149999999999999" customHeight="1" thickBot="1">
      <c r="A80" s="554"/>
      <c r="B80" s="61"/>
      <c r="C80" s="62" t="s">
        <v>530</v>
      </c>
      <c r="D80" s="59">
        <v>20</v>
      </c>
      <c r="E80" s="85" t="s">
        <v>167</v>
      </c>
      <c r="G80" s="554"/>
      <c r="H80" s="61"/>
      <c r="I80" s="62"/>
      <c r="J80" s="59"/>
      <c r="K80" s="85" t="s">
        <v>167</v>
      </c>
      <c r="M80" s="554"/>
      <c r="N80" s="61"/>
      <c r="O80" s="62"/>
      <c r="P80" s="59"/>
      <c r="Q80" s="85" t="s">
        <v>167</v>
      </c>
      <c r="S80" s="554"/>
      <c r="T80" s="61"/>
      <c r="U80" s="371"/>
      <c r="V80" s="93"/>
      <c r="W80" s="85" t="s">
        <v>167</v>
      </c>
      <c r="Y80" s="566"/>
      <c r="Z80" s="456"/>
      <c r="AA80" s="457"/>
      <c r="AB80" s="458"/>
      <c r="AC80" s="452" t="s">
        <v>167</v>
      </c>
    </row>
    <row r="81" spans="1:36" ht="20.149999999999999" customHeight="1" thickBot="1">
      <c r="A81" s="554"/>
      <c r="B81" s="61"/>
      <c r="C81" s="62" t="s">
        <v>518</v>
      </c>
      <c r="D81" s="59">
        <v>20</v>
      </c>
      <c r="E81" s="85" t="s">
        <v>167</v>
      </c>
      <c r="G81" s="554"/>
      <c r="H81" s="61"/>
      <c r="I81" s="62"/>
      <c r="J81" s="59"/>
      <c r="K81" s="85" t="s">
        <v>167</v>
      </c>
      <c r="M81" s="554"/>
      <c r="N81" s="61"/>
      <c r="O81" s="62"/>
      <c r="P81" s="59"/>
      <c r="Q81" s="85" t="s">
        <v>167</v>
      </c>
      <c r="S81" s="554"/>
      <c r="T81" s="61"/>
      <c r="U81" s="371"/>
      <c r="V81" s="93"/>
      <c r="W81" s="85" t="s">
        <v>167</v>
      </c>
      <c r="Y81" s="566"/>
      <c r="Z81" s="456"/>
      <c r="AA81" s="457"/>
      <c r="AB81" s="458"/>
      <c r="AC81" s="452" t="s">
        <v>167</v>
      </c>
    </row>
    <row r="82" spans="1:36" ht="20.149999999999999" customHeight="1" thickBot="1">
      <c r="A82" s="554"/>
      <c r="B82" s="61"/>
      <c r="C82" s="62" t="s">
        <v>531</v>
      </c>
      <c r="D82" s="59">
        <v>5</v>
      </c>
      <c r="E82" s="85" t="s">
        <v>167</v>
      </c>
      <c r="G82" s="554"/>
      <c r="H82" s="61"/>
      <c r="I82" s="64"/>
      <c r="J82" s="65"/>
      <c r="K82" s="85" t="s">
        <v>167</v>
      </c>
      <c r="M82" s="554"/>
      <c r="N82" s="61"/>
      <c r="O82" s="62"/>
      <c r="P82" s="59"/>
      <c r="Q82" s="85" t="s">
        <v>167</v>
      </c>
      <c r="S82" s="554"/>
      <c r="T82" s="61"/>
      <c r="U82" s="153"/>
      <c r="V82" s="101"/>
      <c r="W82" s="85" t="s">
        <v>167</v>
      </c>
      <c r="Y82" s="566"/>
      <c r="Z82" s="456"/>
      <c r="AA82" s="457"/>
      <c r="AB82" s="458"/>
      <c r="AC82" s="452" t="s">
        <v>167</v>
      </c>
    </row>
    <row r="83" spans="1:36" ht="20.149999999999999" customHeight="1" thickBot="1">
      <c r="A83" s="554"/>
      <c r="B83" s="63"/>
      <c r="C83" s="64"/>
      <c r="D83" s="65"/>
      <c r="E83" s="85" t="s">
        <v>167</v>
      </c>
      <c r="G83" s="554"/>
      <c r="H83" s="63"/>
      <c r="I83" s="64"/>
      <c r="J83" s="65"/>
      <c r="K83" s="85" t="s">
        <v>167</v>
      </c>
      <c r="M83" s="554"/>
      <c r="N83" s="63"/>
      <c r="O83" s="64"/>
      <c r="P83" s="65"/>
      <c r="Q83" s="85" t="s">
        <v>167</v>
      </c>
      <c r="S83" s="554"/>
      <c r="T83" s="63"/>
      <c r="U83" s="371"/>
      <c r="V83" s="93"/>
      <c r="W83" s="85" t="s">
        <v>167</v>
      </c>
      <c r="Y83" s="566"/>
      <c r="Z83" s="459"/>
      <c r="AA83" s="460"/>
      <c r="AB83" s="455"/>
      <c r="AC83" s="452" t="s">
        <v>167</v>
      </c>
    </row>
    <row r="84" spans="1:36" ht="20.149999999999999" customHeight="1" thickBot="1">
      <c r="A84" s="554"/>
      <c r="B84" s="63"/>
      <c r="C84" s="396"/>
      <c r="D84" s="65"/>
      <c r="E84" s="85" t="s">
        <v>167</v>
      </c>
      <c r="G84" s="554"/>
      <c r="H84" s="63"/>
      <c r="I84" s="64"/>
      <c r="J84" s="65"/>
      <c r="K84" s="85" t="s">
        <v>167</v>
      </c>
      <c r="M84" s="554"/>
      <c r="N84" s="63"/>
      <c r="O84" s="396"/>
      <c r="P84" s="65"/>
      <c r="Q84" s="85" t="s">
        <v>167</v>
      </c>
      <c r="S84" s="554"/>
      <c r="T84" s="63"/>
      <c r="U84" s="371"/>
      <c r="V84" s="93"/>
      <c r="W84" s="85" t="s">
        <v>167</v>
      </c>
      <c r="Y84" s="566"/>
      <c r="Z84" s="459"/>
      <c r="AA84" s="461"/>
      <c r="AB84" s="455"/>
      <c r="AC84" s="452" t="s">
        <v>167</v>
      </c>
    </row>
    <row r="85" spans="1:36" ht="20.149999999999999" customHeight="1" thickBot="1">
      <c r="A85" s="555"/>
      <c r="B85" s="349"/>
      <c r="C85" s="67"/>
      <c r="D85" s="68"/>
      <c r="E85" s="85" t="s">
        <v>167</v>
      </c>
      <c r="G85" s="555"/>
      <c r="H85" s="349"/>
      <c r="I85" s="67"/>
      <c r="J85" s="68"/>
      <c r="K85" s="85" t="s">
        <v>167</v>
      </c>
      <c r="M85" s="555"/>
      <c r="N85" s="349"/>
      <c r="O85" s="67"/>
      <c r="P85" s="68"/>
      <c r="Q85" s="85" t="s">
        <v>167</v>
      </c>
      <c r="S85" s="555"/>
      <c r="T85" s="349"/>
      <c r="U85" s="67"/>
      <c r="V85" s="68"/>
      <c r="W85" s="85" t="s">
        <v>167</v>
      </c>
      <c r="Y85" s="567"/>
      <c r="Z85" s="462"/>
      <c r="AA85" s="463"/>
      <c r="AB85" s="464"/>
      <c r="AC85" s="452" t="s">
        <v>167</v>
      </c>
    </row>
    <row r="86" spans="1:36" ht="20.149999999999999" customHeight="1" thickBot="1">
      <c r="A86" s="553" t="s">
        <v>4</v>
      </c>
      <c r="B86" s="65" t="s">
        <v>613</v>
      </c>
      <c r="C86" s="488" t="s">
        <v>562</v>
      </c>
      <c r="D86" s="99">
        <v>1</v>
      </c>
      <c r="E86" s="85" t="s">
        <v>167</v>
      </c>
      <c r="G86" s="553" t="s">
        <v>4</v>
      </c>
      <c r="H86" s="74" t="s">
        <v>667</v>
      </c>
      <c r="I86" s="74" t="s">
        <v>315</v>
      </c>
      <c r="J86" s="71">
        <v>40</v>
      </c>
      <c r="K86" s="85" t="s">
        <v>167</v>
      </c>
      <c r="M86" s="553" t="s">
        <v>4</v>
      </c>
      <c r="N86" s="100" t="s">
        <v>90</v>
      </c>
      <c r="O86" s="100" t="s">
        <v>543</v>
      </c>
      <c r="P86" s="103">
        <v>50</v>
      </c>
      <c r="Q86" s="85" t="s">
        <v>167</v>
      </c>
      <c r="R86" s="400"/>
      <c r="S86" s="553" t="s">
        <v>4</v>
      </c>
      <c r="T86" s="65" t="s">
        <v>550</v>
      </c>
      <c r="U86" s="58" t="s">
        <v>638</v>
      </c>
      <c r="V86" s="59">
        <v>40</v>
      </c>
      <c r="W86" s="85" t="s">
        <v>167</v>
      </c>
      <c r="Y86" s="565" t="s">
        <v>4</v>
      </c>
      <c r="Z86" s="465"/>
      <c r="AA86" s="465"/>
      <c r="AB86" s="466"/>
      <c r="AC86" s="452" t="s">
        <v>167</v>
      </c>
    </row>
    <row r="87" spans="1:36" ht="20.149999999999999" customHeight="1" thickBot="1">
      <c r="A87" s="554"/>
      <c r="B87" s="71"/>
      <c r="C87" s="58"/>
      <c r="D87" s="59"/>
      <c r="E87" s="60" t="s">
        <v>167</v>
      </c>
      <c r="G87" s="554"/>
      <c r="H87" s="65"/>
      <c r="I87" s="65" t="s">
        <v>474</v>
      </c>
      <c r="J87" s="65">
        <v>30</v>
      </c>
      <c r="K87" s="85" t="s">
        <v>167</v>
      </c>
      <c r="M87" s="554"/>
      <c r="N87" s="101"/>
      <c r="O87" s="101" t="s">
        <v>544</v>
      </c>
      <c r="P87" s="101">
        <v>10</v>
      </c>
      <c r="Q87" s="85" t="s">
        <v>167</v>
      </c>
      <c r="S87" s="554"/>
      <c r="T87" s="71"/>
      <c r="U87" s="58" t="s">
        <v>639</v>
      </c>
      <c r="V87" s="59">
        <v>30</v>
      </c>
      <c r="W87" s="85" t="s">
        <v>167</v>
      </c>
      <c r="Y87" s="566"/>
      <c r="Z87" s="455"/>
      <c r="AA87" s="455"/>
      <c r="AB87" s="455"/>
      <c r="AC87" s="467" t="s">
        <v>167</v>
      </c>
    </row>
    <row r="88" spans="1:36" ht="20.149999999999999" customHeight="1" thickBot="1">
      <c r="A88" s="554"/>
      <c r="B88" s="71"/>
      <c r="C88" s="58"/>
      <c r="D88" s="59"/>
      <c r="E88" s="60" t="s">
        <v>167</v>
      </c>
      <c r="G88" s="554"/>
      <c r="H88" s="65"/>
      <c r="I88" s="65" t="s">
        <v>614</v>
      </c>
      <c r="J88" s="65">
        <v>10</v>
      </c>
      <c r="K88" s="85" t="s">
        <v>167</v>
      </c>
      <c r="M88" s="554"/>
      <c r="N88" s="377"/>
      <c r="O88" s="94" t="s">
        <v>615</v>
      </c>
      <c r="P88" s="93">
        <v>10</v>
      </c>
      <c r="Q88" s="85" t="s">
        <v>167</v>
      </c>
      <c r="S88" s="554"/>
      <c r="T88" s="71"/>
      <c r="U88" s="58" t="s">
        <v>207</v>
      </c>
      <c r="V88" s="59"/>
      <c r="W88" s="85" t="s">
        <v>167</v>
      </c>
      <c r="Y88" s="566"/>
      <c r="Z88" s="455"/>
      <c r="AA88" s="455"/>
      <c r="AB88" s="455"/>
      <c r="AC88" s="467" t="s">
        <v>167</v>
      </c>
    </row>
    <row r="89" spans="1:36" ht="20.149999999999999" customHeight="1" thickBot="1">
      <c r="A89" s="554"/>
      <c r="B89" s="71"/>
      <c r="C89" s="58"/>
      <c r="D89" s="59"/>
      <c r="E89" s="60" t="s">
        <v>167</v>
      </c>
      <c r="G89" s="554"/>
      <c r="H89" s="65"/>
      <c r="I89" s="92" t="s">
        <v>637</v>
      </c>
      <c r="J89" s="93"/>
      <c r="K89" s="85" t="s">
        <v>167</v>
      </c>
      <c r="M89" s="554"/>
      <c r="N89" s="377"/>
      <c r="O89" s="397"/>
      <c r="P89" s="393"/>
      <c r="Q89" s="85" t="s">
        <v>167</v>
      </c>
      <c r="S89" s="554"/>
      <c r="T89" s="71"/>
      <c r="U89" s="58"/>
      <c r="V89" s="59"/>
      <c r="W89" s="85" t="s">
        <v>167</v>
      </c>
      <c r="Y89" s="566"/>
      <c r="Z89" s="466"/>
      <c r="AA89" s="468"/>
      <c r="AB89" s="469"/>
      <c r="AC89" s="467" t="s">
        <v>167</v>
      </c>
    </row>
    <row r="90" spans="1:36" ht="20.149999999999999" customHeight="1" thickBot="1">
      <c r="A90" s="554"/>
      <c r="B90" s="71"/>
      <c r="C90" s="70"/>
      <c r="D90" s="59"/>
      <c r="E90" s="85" t="s">
        <v>167</v>
      </c>
      <c r="G90" s="554"/>
      <c r="H90" s="377"/>
      <c r="I90" s="92"/>
      <c r="J90" s="93"/>
      <c r="K90" s="85" t="s">
        <v>167</v>
      </c>
      <c r="M90" s="554"/>
      <c r="N90" s="377"/>
      <c r="O90" s="92"/>
      <c r="P90" s="393"/>
      <c r="Q90" s="85" t="s">
        <v>167</v>
      </c>
      <c r="S90" s="554"/>
      <c r="T90" s="71"/>
      <c r="U90" s="70"/>
      <c r="V90" s="59"/>
      <c r="W90" s="85" t="s">
        <v>167</v>
      </c>
      <c r="Y90" s="566"/>
      <c r="Z90" s="466"/>
      <c r="AA90" s="469"/>
      <c r="AB90" s="469"/>
      <c r="AC90" s="470" t="s">
        <v>167</v>
      </c>
    </row>
    <row r="91" spans="1:36" ht="20.149999999999999" customHeight="1" thickBot="1">
      <c r="A91" s="554"/>
      <c r="B91" s="65"/>
      <c r="C91" s="70"/>
      <c r="D91" s="59"/>
      <c r="E91" s="85" t="s">
        <v>167</v>
      </c>
      <c r="G91" s="554"/>
      <c r="H91" s="350"/>
      <c r="I91" s="92"/>
      <c r="J91" s="93"/>
      <c r="K91" s="85" t="s">
        <v>167</v>
      </c>
      <c r="M91" s="554"/>
      <c r="N91" s="101"/>
      <c r="O91" s="397"/>
      <c r="P91" s="93"/>
      <c r="Q91" s="85" t="s">
        <v>167</v>
      </c>
      <c r="S91" s="554"/>
      <c r="T91" s="65"/>
      <c r="U91" s="70"/>
      <c r="V91" s="59"/>
      <c r="W91" s="85" t="s">
        <v>167</v>
      </c>
      <c r="Y91" s="566"/>
      <c r="Z91" s="459"/>
      <c r="AA91" s="471"/>
      <c r="AB91" s="458"/>
      <c r="AC91" s="452" t="s">
        <v>167</v>
      </c>
      <c r="AF91" s="394"/>
      <c r="AG91" s="394"/>
      <c r="AH91" s="394"/>
      <c r="AI91" s="394"/>
      <c r="AJ91" s="394"/>
    </row>
    <row r="92" spans="1:36" ht="20.149999999999999" customHeight="1" thickBot="1">
      <c r="A92" s="554"/>
      <c r="B92" s="65"/>
      <c r="C92" s="58"/>
      <c r="D92" s="59"/>
      <c r="E92" s="85" t="s">
        <v>167</v>
      </c>
      <c r="G92" s="554"/>
      <c r="H92" s="350"/>
      <c r="I92" s="92"/>
      <c r="J92" s="353"/>
      <c r="K92" s="85" t="s">
        <v>167</v>
      </c>
      <c r="M92" s="554"/>
      <c r="N92" s="65"/>
      <c r="O92" s="389"/>
      <c r="P92" s="99"/>
      <c r="Q92" s="85" t="s">
        <v>167</v>
      </c>
      <c r="R92" s="402"/>
      <c r="S92" s="554"/>
      <c r="T92" s="65"/>
      <c r="U92" s="70"/>
      <c r="V92" s="99"/>
      <c r="W92" s="85" t="s">
        <v>167</v>
      </c>
      <c r="Y92" s="566"/>
      <c r="Z92" s="459"/>
      <c r="AA92" s="471"/>
      <c r="AB92" s="472"/>
      <c r="AC92" s="452" t="s">
        <v>167</v>
      </c>
      <c r="AF92" s="394"/>
      <c r="AG92" s="394"/>
      <c r="AH92" s="394"/>
      <c r="AI92" s="394"/>
      <c r="AJ92" s="394"/>
    </row>
    <row r="93" spans="1:36" ht="20.149999999999999" customHeight="1" thickBot="1">
      <c r="A93" s="555"/>
      <c r="B93" s="348"/>
      <c r="C93" s="363"/>
      <c r="D93" s="362"/>
      <c r="E93" s="85" t="s">
        <v>167</v>
      </c>
      <c r="G93" s="555"/>
      <c r="H93" s="348"/>
      <c r="I93" s="363"/>
      <c r="J93" s="362"/>
      <c r="K93" s="85" t="s">
        <v>167</v>
      </c>
      <c r="M93" s="555"/>
      <c r="N93" s="72"/>
      <c r="O93" s="88"/>
      <c r="P93" s="89"/>
      <c r="Q93" s="85" t="s">
        <v>167</v>
      </c>
      <c r="R93" s="403"/>
      <c r="S93" s="555"/>
      <c r="T93" s="72"/>
      <c r="U93" s="88"/>
      <c r="V93" s="89"/>
      <c r="W93" s="85" t="s">
        <v>167</v>
      </c>
      <c r="Y93" s="567"/>
      <c r="Z93" s="462"/>
      <c r="AA93" s="473"/>
      <c r="AB93" s="474"/>
      <c r="AC93" s="452" t="s">
        <v>167</v>
      </c>
      <c r="AF93" s="394"/>
      <c r="AG93" s="394"/>
      <c r="AH93" s="394"/>
      <c r="AI93" s="394"/>
      <c r="AJ93" s="394"/>
    </row>
    <row r="94" spans="1:36" ht="20.149999999999999" customHeight="1" thickBot="1">
      <c r="A94" s="553" t="s">
        <v>174</v>
      </c>
      <c r="B94" s="103" t="s">
        <v>532</v>
      </c>
      <c r="C94" s="101" t="s">
        <v>493</v>
      </c>
      <c r="D94" s="101">
        <v>35</v>
      </c>
      <c r="E94" s="85" t="s">
        <v>167</v>
      </c>
      <c r="G94" s="553" t="s">
        <v>174</v>
      </c>
      <c r="H94" s="58" t="s">
        <v>538</v>
      </c>
      <c r="I94" s="76" t="s">
        <v>539</v>
      </c>
      <c r="J94" s="56">
        <v>45</v>
      </c>
      <c r="K94" s="85" t="s">
        <v>167</v>
      </c>
      <c r="M94" s="553" t="s">
        <v>174</v>
      </c>
      <c r="N94" s="58" t="s">
        <v>547</v>
      </c>
      <c r="O94" s="76" t="s">
        <v>545</v>
      </c>
      <c r="P94" s="56">
        <v>50</v>
      </c>
      <c r="Q94" s="85" t="s">
        <v>167</v>
      </c>
      <c r="S94" s="553" t="s">
        <v>174</v>
      </c>
      <c r="T94" s="58" t="s">
        <v>551</v>
      </c>
      <c r="U94" s="358" t="s">
        <v>552</v>
      </c>
      <c r="V94" s="117">
        <v>55</v>
      </c>
      <c r="W94" s="85" t="s">
        <v>167</v>
      </c>
      <c r="Y94" s="565" t="s">
        <v>174</v>
      </c>
      <c r="Z94" s="453"/>
      <c r="AA94" s="475"/>
      <c r="AB94" s="451"/>
      <c r="AC94" s="452" t="s">
        <v>167</v>
      </c>
      <c r="AF94" s="394"/>
      <c r="AG94" s="375"/>
      <c r="AH94" s="375"/>
      <c r="AI94" s="361"/>
      <c r="AJ94" s="394"/>
    </row>
    <row r="95" spans="1:36" ht="20.149999999999999" customHeight="1" thickBot="1">
      <c r="A95" s="554"/>
      <c r="B95" s="101"/>
      <c r="C95" s="93" t="s">
        <v>387</v>
      </c>
      <c r="D95" s="101">
        <v>30</v>
      </c>
      <c r="E95" s="85" t="s">
        <v>167</v>
      </c>
      <c r="G95" s="554"/>
      <c r="H95" s="58"/>
      <c r="I95" s="58" t="s">
        <v>540</v>
      </c>
      <c r="J95" s="59">
        <v>45</v>
      </c>
      <c r="K95" s="85" t="s">
        <v>167</v>
      </c>
      <c r="M95" s="554"/>
      <c r="N95" s="58"/>
      <c r="O95" s="64" t="s">
        <v>546</v>
      </c>
      <c r="P95" s="65">
        <v>10</v>
      </c>
      <c r="Q95" s="85" t="s">
        <v>167</v>
      </c>
      <c r="S95" s="554"/>
      <c r="T95" s="58"/>
      <c r="U95" s="94" t="s">
        <v>553</v>
      </c>
      <c r="V95" s="93">
        <v>10</v>
      </c>
      <c r="W95" s="85" t="s">
        <v>167</v>
      </c>
      <c r="Y95" s="566"/>
      <c r="Z95" s="453"/>
      <c r="AA95" s="453"/>
      <c r="AB95" s="458"/>
      <c r="AC95" s="452" t="s">
        <v>167</v>
      </c>
      <c r="AF95" s="394"/>
      <c r="AG95" s="375"/>
      <c r="AH95" s="375"/>
      <c r="AI95" s="361"/>
      <c r="AJ95" s="394"/>
    </row>
    <row r="96" spans="1:36" ht="20.149999999999999" customHeight="1" thickBot="1">
      <c r="A96" s="554"/>
      <c r="B96" s="101"/>
      <c r="C96" s="101" t="s">
        <v>233</v>
      </c>
      <c r="D96" s="101">
        <v>10</v>
      </c>
      <c r="E96" s="85" t="s">
        <v>167</v>
      </c>
      <c r="G96" s="554"/>
      <c r="H96" s="65"/>
      <c r="I96" s="65"/>
      <c r="J96" s="65"/>
      <c r="K96" s="85" t="s">
        <v>167</v>
      </c>
      <c r="M96" s="554"/>
      <c r="N96" s="63"/>
      <c r="O96" s="101" t="s">
        <v>181</v>
      </c>
      <c r="P96" s="101">
        <v>5</v>
      </c>
      <c r="Q96" s="85" t="s">
        <v>167</v>
      </c>
      <c r="S96" s="554"/>
      <c r="T96" s="401"/>
      <c r="U96" s="389"/>
      <c r="V96" s="398"/>
      <c r="W96" s="85" t="s">
        <v>167</v>
      </c>
      <c r="Y96" s="566"/>
      <c r="Z96" s="455"/>
      <c r="AA96" s="455"/>
      <c r="AB96" s="455"/>
      <c r="AC96" s="452" t="s">
        <v>167</v>
      </c>
      <c r="AF96" s="394"/>
      <c r="AG96" s="375"/>
      <c r="AH96" s="376"/>
      <c r="AI96" s="361"/>
      <c r="AJ96" s="394"/>
    </row>
    <row r="97" spans="1:36" ht="20.149999999999999" customHeight="1" thickBot="1">
      <c r="A97" s="554"/>
      <c r="B97" s="101"/>
      <c r="C97" s="70"/>
      <c r="D97" s="65"/>
      <c r="E97" s="85" t="s">
        <v>167</v>
      </c>
      <c r="G97" s="554"/>
      <c r="H97" s="65"/>
      <c r="I97" s="65"/>
      <c r="J97" s="65"/>
      <c r="K97" s="85" t="s">
        <v>167</v>
      </c>
      <c r="M97" s="554"/>
      <c r="N97" s="101"/>
      <c r="Q97" s="85" t="s">
        <v>167</v>
      </c>
      <c r="S97" s="554"/>
      <c r="T97" s="401"/>
      <c r="U97" s="389"/>
      <c r="V97" s="389"/>
      <c r="W97" s="85" t="s">
        <v>167</v>
      </c>
      <c r="Y97" s="566"/>
      <c r="Z97" s="455"/>
      <c r="AA97" s="455"/>
      <c r="AB97" s="466"/>
      <c r="AC97" s="452" t="s">
        <v>167</v>
      </c>
      <c r="AF97" s="394"/>
      <c r="AG97" s="375"/>
      <c r="AH97" s="374"/>
      <c r="AI97" s="361"/>
      <c r="AJ97" s="394"/>
    </row>
    <row r="98" spans="1:36" ht="20.149999999999999" customHeight="1" thickBot="1">
      <c r="A98" s="554"/>
      <c r="B98" s="65"/>
      <c r="E98" s="85" t="s">
        <v>167</v>
      </c>
      <c r="G98" s="554"/>
      <c r="H98" s="65"/>
      <c r="I98" s="70"/>
      <c r="J98" s="65"/>
      <c r="K98" s="85" t="s">
        <v>167</v>
      </c>
      <c r="M98" s="554"/>
      <c r="N98" s="65"/>
      <c r="O98" s="70"/>
      <c r="P98" s="65"/>
      <c r="Q98" s="85" t="s">
        <v>167</v>
      </c>
      <c r="S98" s="554"/>
      <c r="T98" s="65"/>
      <c r="U98" s="70"/>
      <c r="V98" s="65"/>
      <c r="W98" s="85" t="s">
        <v>167</v>
      </c>
      <c r="Y98" s="566"/>
      <c r="Z98" s="455"/>
      <c r="AA98" s="455"/>
      <c r="AB98" s="455"/>
      <c r="AC98" s="452" t="s">
        <v>167</v>
      </c>
      <c r="AF98" s="394"/>
      <c r="AG98" s="394"/>
      <c r="AH98" s="394"/>
      <c r="AI98" s="394"/>
      <c r="AJ98" s="394"/>
    </row>
    <row r="99" spans="1:36" ht="20.149999999999999" customHeight="1" thickBot="1">
      <c r="A99" s="554"/>
      <c r="B99" s="65"/>
      <c r="C99" s="70"/>
      <c r="D99" s="65"/>
      <c r="E99" s="85" t="s">
        <v>167</v>
      </c>
      <c r="G99" s="554"/>
      <c r="H99" s="65"/>
      <c r="I99" s="65"/>
      <c r="J99" s="65"/>
      <c r="K99" s="85" t="s">
        <v>167</v>
      </c>
      <c r="M99" s="554"/>
      <c r="N99" s="65"/>
      <c r="O99" s="101"/>
      <c r="P99" s="101"/>
      <c r="Q99" s="85" t="s">
        <v>167</v>
      </c>
      <c r="S99" s="554"/>
      <c r="T99" s="65"/>
      <c r="U99" s="70"/>
      <c r="V99" s="65"/>
      <c r="W99" s="85" t="s">
        <v>167</v>
      </c>
      <c r="Y99" s="566"/>
      <c r="Z99" s="455"/>
      <c r="AA99" s="455"/>
      <c r="AB99" s="455"/>
      <c r="AC99" s="452" t="s">
        <v>167</v>
      </c>
      <c r="AF99" s="394"/>
      <c r="AG99" s="394"/>
      <c r="AH99" s="394"/>
      <c r="AI99" s="394"/>
      <c r="AJ99" s="394"/>
    </row>
    <row r="100" spans="1:36" ht="20.149999999999999" customHeight="1" thickBot="1">
      <c r="A100" s="554"/>
      <c r="B100" s="59"/>
      <c r="C100" s="65"/>
      <c r="D100" s="65"/>
      <c r="E100" s="85" t="s">
        <v>167</v>
      </c>
      <c r="G100" s="554"/>
      <c r="H100" s="59"/>
      <c r="J100" s="65"/>
      <c r="K100" s="85" t="s">
        <v>167</v>
      </c>
      <c r="M100" s="554"/>
      <c r="N100" s="59"/>
      <c r="O100" s="101"/>
      <c r="P100" s="101"/>
      <c r="Q100" s="85" t="s">
        <v>167</v>
      </c>
      <c r="S100" s="554"/>
      <c r="T100" s="59"/>
      <c r="U100" s="65"/>
      <c r="V100" s="65"/>
      <c r="W100" s="85" t="s">
        <v>167</v>
      </c>
      <c r="Y100" s="566"/>
      <c r="Z100" s="458"/>
      <c r="AA100" s="455"/>
      <c r="AB100" s="455"/>
      <c r="AC100" s="452" t="s">
        <v>167</v>
      </c>
    </row>
    <row r="101" spans="1:36" ht="20.149999999999999" customHeight="1" thickBot="1">
      <c r="A101" s="555"/>
      <c r="B101" s="68"/>
      <c r="C101" s="68"/>
      <c r="D101" s="68"/>
      <c r="E101" s="85" t="s">
        <v>167</v>
      </c>
      <c r="G101" s="555"/>
      <c r="H101" s="68"/>
      <c r="I101" s="68"/>
      <c r="J101" s="68"/>
      <c r="K101" s="85" t="s">
        <v>167</v>
      </c>
      <c r="M101" s="555"/>
      <c r="N101" s="68"/>
      <c r="O101" s="68"/>
      <c r="P101" s="101"/>
      <c r="Q101" s="85" t="s">
        <v>167</v>
      </c>
      <c r="S101" s="555"/>
      <c r="T101" s="68"/>
      <c r="U101" s="68"/>
      <c r="V101" s="68"/>
      <c r="W101" s="85" t="s">
        <v>167</v>
      </c>
      <c r="Y101" s="567"/>
      <c r="Z101" s="464"/>
      <c r="AA101" s="464"/>
      <c r="AB101" s="464"/>
      <c r="AC101" s="452" t="s">
        <v>167</v>
      </c>
    </row>
    <row r="102" spans="1:36" ht="20.149999999999999" customHeight="1" thickBot="1">
      <c r="A102" s="553" t="s">
        <v>6</v>
      </c>
      <c r="B102" s="94" t="s">
        <v>378</v>
      </c>
      <c r="C102" s="398" t="s">
        <v>411</v>
      </c>
      <c r="D102" s="117">
        <v>69</v>
      </c>
      <c r="E102" s="85" t="s">
        <v>167</v>
      </c>
      <c r="G102" s="553" t="s">
        <v>6</v>
      </c>
      <c r="H102" s="94" t="s">
        <v>378</v>
      </c>
      <c r="I102" s="398" t="s">
        <v>35</v>
      </c>
      <c r="J102" s="117">
        <v>69</v>
      </c>
      <c r="K102" s="85" t="s">
        <v>167</v>
      </c>
      <c r="M102" s="553" t="s">
        <v>6</v>
      </c>
      <c r="N102" s="58" t="s">
        <v>33</v>
      </c>
      <c r="O102" s="76" t="s">
        <v>33</v>
      </c>
      <c r="P102" s="56">
        <v>69</v>
      </c>
      <c r="Q102" s="85" t="s">
        <v>167</v>
      </c>
      <c r="S102" s="553" t="s">
        <v>6</v>
      </c>
      <c r="T102" s="58" t="s">
        <v>378</v>
      </c>
      <c r="U102" s="398" t="s">
        <v>24</v>
      </c>
      <c r="V102" s="56">
        <v>69</v>
      </c>
      <c r="W102" s="85" t="s">
        <v>167</v>
      </c>
      <c r="Y102" s="565" t="s">
        <v>6</v>
      </c>
      <c r="Z102" s="453"/>
      <c r="AA102" s="475"/>
      <c r="AB102" s="451"/>
      <c r="AC102" s="452" t="s">
        <v>167</v>
      </c>
    </row>
    <row r="103" spans="1:36" ht="20.149999999999999" customHeight="1" thickBot="1">
      <c r="A103" s="554"/>
      <c r="B103" s="58"/>
      <c r="C103" s="58"/>
      <c r="D103" s="59"/>
      <c r="E103" s="85" t="s">
        <v>167</v>
      </c>
      <c r="G103" s="554"/>
      <c r="H103" s="58"/>
      <c r="I103" s="58"/>
      <c r="J103" s="59"/>
      <c r="K103" s="85" t="s">
        <v>167</v>
      </c>
      <c r="M103" s="554"/>
      <c r="N103" s="58"/>
      <c r="O103" s="58"/>
      <c r="P103" s="59"/>
      <c r="Q103" s="85" t="s">
        <v>167</v>
      </c>
      <c r="S103" s="554"/>
      <c r="T103" s="58"/>
      <c r="U103" s="58"/>
      <c r="V103" s="59"/>
      <c r="W103" s="85" t="s">
        <v>167</v>
      </c>
      <c r="Y103" s="566"/>
      <c r="Z103" s="453"/>
      <c r="AA103" s="453"/>
      <c r="AB103" s="458"/>
      <c r="AC103" s="452" t="s">
        <v>167</v>
      </c>
    </row>
    <row r="104" spans="1:36" ht="20.149999999999999" customHeight="1" thickBot="1">
      <c r="A104" s="554"/>
      <c r="B104" s="63"/>
      <c r="C104" s="64"/>
      <c r="D104" s="65"/>
      <c r="E104" s="85" t="s">
        <v>167</v>
      </c>
      <c r="G104" s="554"/>
      <c r="H104" s="63"/>
      <c r="I104" s="64"/>
      <c r="J104" s="65"/>
      <c r="K104" s="85" t="s">
        <v>167</v>
      </c>
      <c r="M104" s="554"/>
      <c r="N104" s="63"/>
      <c r="O104" s="64"/>
      <c r="P104" s="65"/>
      <c r="Q104" s="85" t="s">
        <v>167</v>
      </c>
      <c r="S104" s="554"/>
      <c r="T104" s="63"/>
      <c r="U104" s="64"/>
      <c r="V104" s="65"/>
      <c r="W104" s="85" t="s">
        <v>167</v>
      </c>
      <c r="Y104" s="566"/>
      <c r="Z104" s="459"/>
      <c r="AA104" s="460"/>
      <c r="AB104" s="455"/>
      <c r="AC104" s="452" t="s">
        <v>167</v>
      </c>
    </row>
    <row r="105" spans="1:36" ht="20.149999999999999" customHeight="1" thickBot="1">
      <c r="A105" s="554"/>
      <c r="B105" s="63"/>
      <c r="C105" s="64"/>
      <c r="D105" s="65"/>
      <c r="E105" s="85" t="s">
        <v>167</v>
      </c>
      <c r="G105" s="554"/>
      <c r="H105" s="63"/>
      <c r="I105" s="64"/>
      <c r="J105" s="65"/>
      <c r="K105" s="85" t="s">
        <v>167</v>
      </c>
      <c r="M105" s="554"/>
      <c r="N105" s="63"/>
      <c r="O105" s="64"/>
      <c r="P105" s="65"/>
      <c r="Q105" s="85" t="s">
        <v>167</v>
      </c>
      <c r="S105" s="554"/>
      <c r="T105" s="63"/>
      <c r="U105" s="64"/>
      <c r="V105" s="65"/>
      <c r="W105" s="85" t="s">
        <v>167</v>
      </c>
      <c r="Y105" s="566"/>
      <c r="Z105" s="459"/>
      <c r="AA105" s="460"/>
      <c r="AB105" s="455"/>
      <c r="AC105" s="452" t="s">
        <v>167</v>
      </c>
    </row>
    <row r="106" spans="1:36" ht="20.149999999999999" customHeight="1" thickBot="1">
      <c r="A106" s="554"/>
      <c r="B106" s="63"/>
      <c r="C106" s="64"/>
      <c r="D106" s="65"/>
      <c r="E106" s="85" t="s">
        <v>167</v>
      </c>
      <c r="G106" s="554"/>
      <c r="H106" s="63"/>
      <c r="I106" s="64"/>
      <c r="J106" s="65"/>
      <c r="K106" s="85" t="s">
        <v>167</v>
      </c>
      <c r="M106" s="554"/>
      <c r="N106" s="63"/>
      <c r="O106" s="64"/>
      <c r="P106" s="65"/>
      <c r="Q106" s="85" t="s">
        <v>167</v>
      </c>
      <c r="S106" s="554"/>
      <c r="T106" s="63"/>
      <c r="U106" s="64"/>
      <c r="V106" s="65"/>
      <c r="W106" s="85" t="s">
        <v>167</v>
      </c>
      <c r="Y106" s="566"/>
      <c r="Z106" s="459"/>
      <c r="AA106" s="460"/>
      <c r="AB106" s="455"/>
      <c r="AC106" s="452" t="s">
        <v>167</v>
      </c>
    </row>
    <row r="107" spans="1:36" ht="20.149999999999999" customHeight="1" thickBot="1">
      <c r="A107" s="555"/>
      <c r="B107" s="67"/>
      <c r="C107" s="68"/>
      <c r="D107" s="68"/>
      <c r="E107" s="85" t="s">
        <v>167</v>
      </c>
      <c r="G107" s="555"/>
      <c r="H107" s="67"/>
      <c r="I107" s="68"/>
      <c r="J107" s="72"/>
      <c r="K107" s="85" t="s">
        <v>167</v>
      </c>
      <c r="M107" s="555"/>
      <c r="N107" s="67"/>
      <c r="O107" s="68"/>
      <c r="P107" s="65"/>
      <c r="Q107" s="85" t="s">
        <v>167</v>
      </c>
      <c r="S107" s="555"/>
      <c r="T107" s="67"/>
      <c r="U107" s="68"/>
      <c r="V107" s="65"/>
      <c r="W107" s="85" t="s">
        <v>167</v>
      </c>
      <c r="Y107" s="567"/>
      <c r="Z107" s="463"/>
      <c r="AA107" s="464"/>
      <c r="AB107" s="451"/>
      <c r="AC107" s="452" t="s">
        <v>167</v>
      </c>
    </row>
    <row r="108" spans="1:36" ht="20.149999999999999" customHeight="1" thickBot="1">
      <c r="A108" s="553" t="s">
        <v>182</v>
      </c>
      <c r="B108" s="58" t="s">
        <v>534</v>
      </c>
      <c r="C108" s="99" t="s">
        <v>533</v>
      </c>
      <c r="D108" s="110">
        <v>30</v>
      </c>
      <c r="E108" s="85" t="s">
        <v>167</v>
      </c>
      <c r="G108" s="553" t="s">
        <v>182</v>
      </c>
      <c r="H108" s="58" t="s">
        <v>541</v>
      </c>
      <c r="I108" s="351" t="s">
        <v>476</v>
      </c>
      <c r="J108" s="56">
        <v>15</v>
      </c>
      <c r="K108" s="85" t="s">
        <v>167</v>
      </c>
      <c r="M108" s="553" t="s">
        <v>182</v>
      </c>
      <c r="N108" s="94" t="s">
        <v>549</v>
      </c>
      <c r="O108" s="112" t="s">
        <v>325</v>
      </c>
      <c r="P108" s="117">
        <v>15</v>
      </c>
      <c r="Q108" s="85" t="s">
        <v>167</v>
      </c>
      <c r="S108" s="553" t="s">
        <v>182</v>
      </c>
      <c r="T108" s="94" t="s">
        <v>554</v>
      </c>
      <c r="U108" s="58" t="s">
        <v>556</v>
      </c>
      <c r="V108" s="56">
        <v>15</v>
      </c>
      <c r="W108" s="85" t="s">
        <v>167</v>
      </c>
      <c r="Y108" s="569" t="s">
        <v>182</v>
      </c>
      <c r="Z108" s="476"/>
      <c r="AA108" s="477"/>
      <c r="AB108" s="451"/>
      <c r="AC108" s="452" t="s">
        <v>167</v>
      </c>
    </row>
    <row r="109" spans="1:36" ht="20.149999999999999" customHeight="1" thickBot="1">
      <c r="A109" s="554"/>
      <c r="B109" s="78"/>
      <c r="C109" s="99" t="s">
        <v>535</v>
      </c>
      <c r="D109" s="110"/>
      <c r="E109" s="85" t="s">
        <v>167</v>
      </c>
      <c r="G109" s="554"/>
      <c r="H109" s="78"/>
      <c r="I109" s="99" t="s">
        <v>517</v>
      </c>
      <c r="J109" s="59">
        <v>10</v>
      </c>
      <c r="K109" s="85" t="s">
        <v>167</v>
      </c>
      <c r="M109" s="554"/>
      <c r="N109" s="354"/>
      <c r="O109" s="99" t="s">
        <v>326</v>
      </c>
      <c r="P109" s="93">
        <v>10</v>
      </c>
      <c r="Q109" s="85" t="s">
        <v>167</v>
      </c>
      <c r="S109" s="554"/>
      <c r="T109" s="78"/>
      <c r="U109" s="58" t="s">
        <v>555</v>
      </c>
      <c r="V109" s="99">
        <v>15</v>
      </c>
      <c r="W109" s="85" t="s">
        <v>167</v>
      </c>
      <c r="Y109" s="570"/>
      <c r="Z109" s="459"/>
      <c r="AA109" s="472"/>
      <c r="AB109" s="458"/>
      <c r="AC109" s="452" t="s">
        <v>167</v>
      </c>
    </row>
    <row r="110" spans="1:36" ht="20.149999999999999" customHeight="1" thickBot="1">
      <c r="A110" s="554"/>
      <c r="B110" s="63"/>
      <c r="C110" s="99"/>
      <c r="D110" s="110"/>
      <c r="E110" s="85" t="s">
        <v>167</v>
      </c>
      <c r="G110" s="554"/>
      <c r="H110" s="58"/>
      <c r="I110" s="355" t="s">
        <v>542</v>
      </c>
      <c r="J110" s="59"/>
      <c r="K110" s="85" t="s">
        <v>167</v>
      </c>
      <c r="M110" s="554"/>
      <c r="N110" s="63"/>
      <c r="O110" s="99" t="s">
        <v>548</v>
      </c>
      <c r="P110" s="110">
        <v>10</v>
      </c>
      <c r="Q110" s="85" t="s">
        <v>167</v>
      </c>
      <c r="S110" s="554"/>
      <c r="T110" s="63"/>
      <c r="U110" s="99"/>
      <c r="V110" s="110"/>
      <c r="W110" s="85" t="s">
        <v>167</v>
      </c>
      <c r="X110" s="404"/>
      <c r="Y110" s="570"/>
      <c r="Z110" s="459"/>
      <c r="AA110" s="472"/>
      <c r="AB110" s="478"/>
      <c r="AC110" s="455" t="s">
        <v>167</v>
      </c>
    </row>
    <row r="111" spans="1:36" ht="20.149999999999999" customHeight="1" thickBot="1">
      <c r="A111" s="554"/>
      <c r="B111" s="58"/>
      <c r="C111" s="99"/>
      <c r="D111" s="110"/>
      <c r="E111" s="85" t="s">
        <v>167</v>
      </c>
      <c r="G111" s="554"/>
      <c r="H111" s="78"/>
      <c r="I111" s="355"/>
      <c r="J111" s="68"/>
      <c r="K111" s="85" t="s">
        <v>167</v>
      </c>
      <c r="M111" s="554"/>
      <c r="N111" s="78"/>
      <c r="O111" s="99"/>
      <c r="P111" s="110"/>
      <c r="Q111" s="85" t="s">
        <v>167</v>
      </c>
      <c r="S111" s="554"/>
      <c r="T111" s="63"/>
      <c r="U111" s="99"/>
      <c r="V111" s="110"/>
      <c r="W111" s="85" t="s">
        <v>167</v>
      </c>
      <c r="Y111" s="570"/>
      <c r="Z111" s="459"/>
      <c r="AA111" s="472"/>
      <c r="AB111" s="478"/>
      <c r="AC111" s="455" t="s">
        <v>167</v>
      </c>
    </row>
    <row r="112" spans="1:36" ht="20.149999999999999" customHeight="1" thickBot="1">
      <c r="A112" s="555"/>
      <c r="B112" s="78"/>
      <c r="C112" s="99"/>
      <c r="D112" s="110"/>
      <c r="E112" s="85" t="s">
        <v>167</v>
      </c>
      <c r="G112" s="555"/>
      <c r="H112" s="349"/>
      <c r="I112" s="351"/>
      <c r="J112" s="68"/>
      <c r="K112" s="85" t="s">
        <v>167</v>
      </c>
      <c r="M112" s="555"/>
      <c r="N112" s="349"/>
      <c r="O112" s="68"/>
      <c r="P112" s="68"/>
      <c r="Q112" s="85" t="s">
        <v>167</v>
      </c>
      <c r="S112" s="555"/>
      <c r="T112" s="349"/>
      <c r="U112" s="68"/>
      <c r="V112" s="68"/>
      <c r="W112" s="85" t="s">
        <v>167</v>
      </c>
      <c r="Y112" s="571"/>
      <c r="Z112" s="462"/>
      <c r="AA112" s="464"/>
      <c r="AB112" s="464"/>
      <c r="AC112" s="479" t="s">
        <v>167</v>
      </c>
    </row>
    <row r="113" spans="1:39" ht="20.149999999999999" customHeight="1" thickBo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480"/>
      <c r="Z113" s="481"/>
      <c r="AA113" s="482"/>
      <c r="AB113" s="483"/>
      <c r="AC113" s="484"/>
    </row>
    <row r="114" spans="1:39" ht="20.149999999999999" customHeight="1" thickBot="1">
      <c r="A114" s="551">
        <v>46195</v>
      </c>
      <c r="B114" s="551"/>
      <c r="C114" s="572"/>
      <c r="D114" s="573">
        <v>42415</v>
      </c>
      <c r="E114" s="573"/>
      <c r="G114" s="551">
        <v>46196</v>
      </c>
      <c r="H114" s="551"/>
      <c r="I114" s="551"/>
      <c r="J114" s="568">
        <v>45748</v>
      </c>
      <c r="K114" s="568"/>
      <c r="M114" s="551">
        <v>46197</v>
      </c>
      <c r="N114" s="551"/>
      <c r="O114" s="551"/>
      <c r="P114" s="562" t="s">
        <v>163</v>
      </c>
      <c r="Q114" s="562"/>
      <c r="S114" s="545">
        <v>46198</v>
      </c>
      <c r="T114" s="545"/>
      <c r="U114" s="545"/>
      <c r="V114" s="562" t="s">
        <v>164</v>
      </c>
      <c r="W114" s="562"/>
      <c r="Y114" s="545">
        <v>46199</v>
      </c>
      <c r="Z114" s="545"/>
      <c r="AA114" s="545"/>
      <c r="AB114" s="562" t="s">
        <v>165</v>
      </c>
      <c r="AC114" s="562"/>
    </row>
    <row r="115" spans="1:39" ht="20.149999999999999" customHeight="1" thickBot="1">
      <c r="A115" s="553" t="s">
        <v>166</v>
      </c>
      <c r="B115" s="373" t="s">
        <v>32</v>
      </c>
      <c r="C115" s="373" t="s">
        <v>168</v>
      </c>
      <c r="D115" s="117">
        <v>65</v>
      </c>
      <c r="E115" s="342" t="s">
        <v>167</v>
      </c>
      <c r="F115" s="387"/>
      <c r="G115" s="542" t="s">
        <v>166</v>
      </c>
      <c r="H115" s="373" t="s">
        <v>36</v>
      </c>
      <c r="I115" s="373" t="s">
        <v>168</v>
      </c>
      <c r="J115" s="117">
        <v>65</v>
      </c>
      <c r="K115" s="342" t="s">
        <v>167</v>
      </c>
      <c r="L115" s="387"/>
      <c r="M115" s="542" t="s">
        <v>166</v>
      </c>
      <c r="N115" s="373" t="s">
        <v>39</v>
      </c>
      <c r="O115" s="373" t="s">
        <v>168</v>
      </c>
      <c r="P115" s="117">
        <v>65</v>
      </c>
      <c r="Q115" s="342" t="s">
        <v>167</v>
      </c>
      <c r="R115" s="387"/>
      <c r="S115" s="542" t="s">
        <v>166</v>
      </c>
      <c r="T115" s="373" t="s">
        <v>388</v>
      </c>
      <c r="U115" s="373" t="s">
        <v>168</v>
      </c>
      <c r="V115" s="117">
        <v>60</v>
      </c>
      <c r="W115" s="342" t="s">
        <v>167</v>
      </c>
      <c r="X115" s="387"/>
      <c r="Y115" s="542" t="s">
        <v>166</v>
      </c>
      <c r="Z115" s="373" t="s">
        <v>581</v>
      </c>
      <c r="AA115" s="373" t="s">
        <v>580</v>
      </c>
      <c r="AB115" s="117">
        <v>60</v>
      </c>
      <c r="AC115" s="85" t="s">
        <v>167</v>
      </c>
    </row>
    <row r="116" spans="1:39" ht="20.149999999999999" customHeight="1" thickBot="1">
      <c r="A116" s="554"/>
      <c r="B116" s="94"/>
      <c r="C116" s="371" t="s">
        <v>191</v>
      </c>
      <c r="D116" s="101">
        <v>15</v>
      </c>
      <c r="E116" s="342" t="s">
        <v>167</v>
      </c>
      <c r="F116" s="387"/>
      <c r="G116" s="543"/>
      <c r="H116" s="94"/>
      <c r="I116" s="372" t="s">
        <v>187</v>
      </c>
      <c r="J116" s="101">
        <v>15</v>
      </c>
      <c r="K116" s="342" t="s">
        <v>167</v>
      </c>
      <c r="L116" s="387"/>
      <c r="M116" s="543"/>
      <c r="N116" s="94"/>
      <c r="O116" s="372" t="s">
        <v>169</v>
      </c>
      <c r="P116" s="101">
        <v>15</v>
      </c>
      <c r="Q116" s="342" t="s">
        <v>167</v>
      </c>
      <c r="R116" s="387"/>
      <c r="S116" s="543"/>
      <c r="T116" s="94"/>
      <c r="U116" s="372" t="s">
        <v>387</v>
      </c>
      <c r="V116" s="101">
        <v>15</v>
      </c>
      <c r="W116" s="342" t="s">
        <v>167</v>
      </c>
      <c r="X116" s="387"/>
      <c r="Y116" s="543"/>
      <c r="Z116" s="94"/>
      <c r="AA116" s="371" t="s">
        <v>260</v>
      </c>
      <c r="AB116" s="101">
        <v>15</v>
      </c>
      <c r="AC116" s="85" t="s">
        <v>167</v>
      </c>
      <c r="AF116" s="394"/>
      <c r="AG116" s="394"/>
      <c r="AH116" s="394"/>
      <c r="AI116" s="394"/>
      <c r="AJ116" s="394"/>
      <c r="AK116" s="394"/>
      <c r="AL116" s="394"/>
      <c r="AM116" s="394"/>
    </row>
    <row r="117" spans="1:39" ht="20.149999999999999" customHeight="1" thickBot="1">
      <c r="A117" s="554"/>
      <c r="B117" s="105"/>
      <c r="C117" s="371"/>
      <c r="D117" s="353"/>
      <c r="E117" s="426" t="s">
        <v>167</v>
      </c>
      <c r="F117" s="387"/>
      <c r="G117" s="543"/>
      <c r="H117" s="105"/>
      <c r="I117" s="371"/>
      <c r="J117" s="93"/>
      <c r="K117" s="342" t="s">
        <v>167</v>
      </c>
      <c r="L117" s="387"/>
      <c r="M117" s="543"/>
      <c r="N117" s="105"/>
      <c r="O117" s="371"/>
      <c r="P117" s="93"/>
      <c r="Q117" s="342" t="s">
        <v>167</v>
      </c>
      <c r="R117" s="387"/>
      <c r="S117" s="543"/>
      <c r="T117" s="105"/>
      <c r="U117" s="425"/>
      <c r="V117" s="101"/>
      <c r="W117" s="342" t="s">
        <v>167</v>
      </c>
      <c r="X117" s="387"/>
      <c r="Y117" s="543"/>
      <c r="Z117" s="105"/>
      <c r="AA117" s="487" t="s">
        <v>582</v>
      </c>
      <c r="AB117" s="93">
        <v>15</v>
      </c>
      <c r="AC117" s="342" t="s">
        <v>167</v>
      </c>
      <c r="AF117" s="394"/>
      <c r="AG117" s="394"/>
      <c r="AH117" s="394"/>
      <c r="AI117" s="394"/>
      <c r="AJ117" s="394"/>
      <c r="AK117" s="394"/>
      <c r="AL117" s="394"/>
      <c r="AM117" s="394"/>
    </row>
    <row r="118" spans="1:39" ht="20.149999999999999" customHeight="1" thickBot="1">
      <c r="A118" s="554"/>
      <c r="B118" s="105"/>
      <c r="C118" s="371"/>
      <c r="D118" s="93"/>
      <c r="E118" s="342" t="s">
        <v>167</v>
      </c>
      <c r="F118" s="387"/>
      <c r="G118" s="543"/>
      <c r="H118" s="105"/>
      <c r="I118" s="371"/>
      <c r="J118" s="93"/>
      <c r="K118" s="342" t="s">
        <v>167</v>
      </c>
      <c r="L118" s="387"/>
      <c r="M118" s="543"/>
      <c r="N118" s="105"/>
      <c r="O118" s="371"/>
      <c r="P118" s="93"/>
      <c r="Q118" s="342" t="s">
        <v>167</v>
      </c>
      <c r="R118" s="387"/>
      <c r="S118" s="543"/>
      <c r="T118" s="105"/>
      <c r="U118" s="371"/>
      <c r="V118" s="93"/>
      <c r="W118" s="342" t="s">
        <v>167</v>
      </c>
      <c r="X118" s="387"/>
      <c r="Y118" s="543"/>
      <c r="Z118" s="105"/>
      <c r="AA118" s="371" t="s">
        <v>244</v>
      </c>
      <c r="AB118" s="101">
        <v>10</v>
      </c>
      <c r="AC118" s="342" t="s">
        <v>167</v>
      </c>
      <c r="AF118" s="394"/>
      <c r="AG118" s="394"/>
      <c r="AH118" s="394"/>
      <c r="AI118" s="394"/>
      <c r="AJ118" s="394"/>
      <c r="AK118" s="394"/>
      <c r="AL118" s="394"/>
      <c r="AM118" s="394"/>
    </row>
    <row r="119" spans="1:39" ht="20.149999999999999" customHeight="1" thickBot="1">
      <c r="A119" s="554"/>
      <c r="B119" s="105"/>
      <c r="C119" s="153"/>
      <c r="D119" s="101"/>
      <c r="E119" s="342" t="s">
        <v>167</v>
      </c>
      <c r="F119" s="387"/>
      <c r="G119" s="543"/>
      <c r="H119" s="105"/>
      <c r="I119" s="371"/>
      <c r="J119" s="93"/>
      <c r="K119" s="342" t="s">
        <v>167</v>
      </c>
      <c r="L119" s="387"/>
      <c r="M119" s="543"/>
      <c r="N119" s="105"/>
      <c r="O119" s="371"/>
      <c r="P119" s="93"/>
      <c r="Q119" s="342" t="s">
        <v>167</v>
      </c>
      <c r="R119" s="387"/>
      <c r="S119" s="543"/>
      <c r="T119" s="105"/>
      <c r="U119" s="371"/>
      <c r="V119" s="93"/>
      <c r="W119" s="342" t="s">
        <v>167</v>
      </c>
      <c r="X119" s="387"/>
      <c r="Y119" s="543"/>
      <c r="Z119" s="105"/>
      <c r="AA119" s="398" t="s">
        <v>622</v>
      </c>
      <c r="AB119" s="489">
        <v>10</v>
      </c>
      <c r="AC119" s="342" t="s">
        <v>167</v>
      </c>
      <c r="AF119" s="394"/>
      <c r="AG119" s="394"/>
      <c r="AH119" s="394"/>
      <c r="AI119" s="394"/>
      <c r="AJ119" s="394"/>
      <c r="AK119" s="394"/>
      <c r="AL119" s="394"/>
      <c r="AM119" s="394"/>
    </row>
    <row r="120" spans="1:39" ht="20.149999999999999" customHeight="1" thickBot="1">
      <c r="A120" s="554"/>
      <c r="B120" s="350"/>
      <c r="C120" s="371"/>
      <c r="D120" s="101"/>
      <c r="E120" s="342" t="s">
        <v>167</v>
      </c>
      <c r="F120" s="387"/>
      <c r="G120" s="543"/>
      <c r="H120" s="350"/>
      <c r="I120" s="371"/>
      <c r="J120" s="101"/>
      <c r="K120" s="342" t="s">
        <v>167</v>
      </c>
      <c r="L120" s="387"/>
      <c r="M120" s="543"/>
      <c r="N120" s="350"/>
      <c r="O120" s="153"/>
      <c r="P120" s="101"/>
      <c r="Q120" s="342" t="s">
        <v>167</v>
      </c>
      <c r="R120" s="387"/>
      <c r="S120" s="543"/>
      <c r="T120" s="350"/>
      <c r="U120" s="153"/>
      <c r="V120" s="101"/>
      <c r="W120" s="342" t="s">
        <v>167</v>
      </c>
      <c r="X120" s="387"/>
      <c r="Y120" s="543"/>
      <c r="Z120" s="350"/>
      <c r="AA120" s="371" t="s">
        <v>641</v>
      </c>
      <c r="AB120" s="93"/>
      <c r="AC120" s="342" t="s">
        <v>167</v>
      </c>
      <c r="AF120" s="394"/>
      <c r="AG120" s="394"/>
      <c r="AH120" s="394"/>
      <c r="AI120" s="394"/>
      <c r="AJ120" s="394"/>
      <c r="AK120" s="394"/>
      <c r="AL120" s="394"/>
      <c r="AM120" s="394"/>
    </row>
    <row r="121" spans="1:39" ht="20.149999999999999" customHeight="1" thickBot="1">
      <c r="A121" s="554"/>
      <c r="B121" s="350"/>
      <c r="C121" s="371"/>
      <c r="D121" s="101"/>
      <c r="E121" s="342" t="s">
        <v>167</v>
      </c>
      <c r="F121" s="387"/>
      <c r="G121" s="543"/>
      <c r="H121" s="350"/>
      <c r="I121" s="371"/>
      <c r="J121" s="101"/>
      <c r="K121" s="342" t="s">
        <v>167</v>
      </c>
      <c r="L121" s="387"/>
      <c r="M121" s="543"/>
      <c r="N121" s="350"/>
      <c r="O121" s="390"/>
      <c r="P121" s="101"/>
      <c r="Q121" s="342" t="s">
        <v>167</v>
      </c>
      <c r="R121" s="387"/>
      <c r="S121" s="543"/>
      <c r="T121" s="350"/>
      <c r="U121" s="153"/>
      <c r="V121" s="101"/>
      <c r="W121" s="342" t="s">
        <v>167</v>
      </c>
      <c r="X121" s="387"/>
      <c r="Y121" s="543"/>
      <c r="Z121" s="350"/>
      <c r="AA121" s="371"/>
      <c r="AB121" s="93"/>
      <c r="AC121" s="342" t="s">
        <v>167</v>
      </c>
      <c r="AF121" s="394"/>
      <c r="AG121" s="359"/>
      <c r="AH121" s="359"/>
      <c r="AI121" s="359"/>
      <c r="AJ121" s="370"/>
      <c r="AK121" s="394"/>
      <c r="AL121" s="394"/>
      <c r="AM121" s="394"/>
    </row>
    <row r="122" spans="1:39" ht="20.149999999999999" customHeight="1" thickBot="1">
      <c r="A122" s="555"/>
      <c r="B122" s="348"/>
      <c r="C122" s="357"/>
      <c r="D122" s="347"/>
      <c r="E122" s="342" t="s">
        <v>167</v>
      </c>
      <c r="F122" s="387"/>
      <c r="G122" s="544"/>
      <c r="H122" s="348"/>
      <c r="I122" s="357"/>
      <c r="J122" s="347"/>
      <c r="K122" s="342" t="s">
        <v>167</v>
      </c>
      <c r="L122" s="387"/>
      <c r="M122" s="544"/>
      <c r="N122" s="348"/>
      <c r="O122" s="357"/>
      <c r="P122" s="347"/>
      <c r="Q122" s="342" t="s">
        <v>167</v>
      </c>
      <c r="R122" s="387"/>
      <c r="S122" s="544"/>
      <c r="T122" s="348"/>
      <c r="U122" s="357"/>
      <c r="V122" s="347"/>
      <c r="W122" s="342" t="s">
        <v>167</v>
      </c>
      <c r="X122" s="387"/>
      <c r="Y122" s="544"/>
      <c r="Z122" s="348"/>
      <c r="AA122" s="357"/>
      <c r="AB122" s="347"/>
      <c r="AC122" s="369" t="s">
        <v>167</v>
      </c>
      <c r="AF122" s="394"/>
      <c r="AG122" s="394"/>
      <c r="AH122" s="394"/>
      <c r="AI122" s="394"/>
      <c r="AJ122" s="394"/>
      <c r="AK122" s="394"/>
      <c r="AL122" s="394"/>
      <c r="AM122" s="394"/>
    </row>
    <row r="123" spans="1:39" ht="20.149999999999999" customHeight="1" thickBot="1">
      <c r="A123" s="553" t="s">
        <v>4</v>
      </c>
      <c r="B123" s="94" t="s">
        <v>616</v>
      </c>
      <c r="C123" s="358" t="s">
        <v>561</v>
      </c>
      <c r="D123" s="117">
        <v>40</v>
      </c>
      <c r="E123" s="342" t="s">
        <v>167</v>
      </c>
      <c r="F123" s="387"/>
      <c r="G123" s="542" t="s">
        <v>4</v>
      </c>
      <c r="H123" s="378" t="s">
        <v>77</v>
      </c>
      <c r="I123" s="391" t="s">
        <v>562</v>
      </c>
      <c r="J123" s="353">
        <v>1</v>
      </c>
      <c r="K123" s="342" t="s">
        <v>167</v>
      </c>
      <c r="L123" s="387"/>
      <c r="M123" s="542" t="s">
        <v>4</v>
      </c>
      <c r="N123" s="101" t="s">
        <v>570</v>
      </c>
      <c r="O123" s="391" t="s">
        <v>570</v>
      </c>
      <c r="P123" s="353">
        <v>40</v>
      </c>
      <c r="Q123" s="342" t="s">
        <v>167</v>
      </c>
      <c r="R123" s="427"/>
      <c r="S123" s="559" t="s">
        <v>4</v>
      </c>
      <c r="T123" s="101" t="s">
        <v>575</v>
      </c>
      <c r="U123" s="391" t="s">
        <v>576</v>
      </c>
      <c r="V123" s="353">
        <v>45</v>
      </c>
      <c r="W123" s="342" t="s">
        <v>167</v>
      </c>
      <c r="X123" s="387"/>
      <c r="Y123" s="542" t="s">
        <v>4</v>
      </c>
      <c r="Z123" s="101" t="s">
        <v>584</v>
      </c>
      <c r="AA123" s="391" t="s">
        <v>583</v>
      </c>
      <c r="AB123" s="353">
        <v>1</v>
      </c>
      <c r="AC123" s="368" t="s">
        <v>199</v>
      </c>
      <c r="AF123" s="394"/>
      <c r="AG123" s="394"/>
      <c r="AH123" s="394"/>
      <c r="AI123" s="394"/>
      <c r="AJ123" s="394"/>
      <c r="AK123" s="394"/>
      <c r="AL123" s="394"/>
      <c r="AM123" s="394"/>
    </row>
    <row r="124" spans="1:39" ht="20.149999999999999" customHeight="1" thickBot="1">
      <c r="A124" s="554"/>
      <c r="B124" s="94"/>
      <c r="C124" s="94" t="s">
        <v>640</v>
      </c>
      <c r="D124" s="93">
        <v>20</v>
      </c>
      <c r="E124" s="342" t="s">
        <v>167</v>
      </c>
      <c r="F124" s="387"/>
      <c r="G124" s="543"/>
      <c r="H124" s="377"/>
      <c r="I124" s="94"/>
      <c r="J124" s="93"/>
      <c r="K124" s="342" t="s">
        <v>167</v>
      </c>
      <c r="L124" s="387"/>
      <c r="M124" s="543"/>
      <c r="N124" s="103"/>
      <c r="O124" s="94" t="s">
        <v>571</v>
      </c>
      <c r="P124" s="93">
        <v>30</v>
      </c>
      <c r="Q124" s="342" t="s">
        <v>167</v>
      </c>
      <c r="R124" s="387"/>
      <c r="S124" s="560"/>
      <c r="T124" s="103"/>
      <c r="U124" s="94" t="s">
        <v>577</v>
      </c>
      <c r="V124" s="93">
        <v>10</v>
      </c>
      <c r="W124" s="342" t="s">
        <v>167</v>
      </c>
      <c r="X124" s="387"/>
      <c r="Y124" s="543"/>
      <c r="Z124" s="103"/>
      <c r="AA124" s="94"/>
      <c r="AB124" s="93"/>
      <c r="AC124" s="367" t="s">
        <v>167</v>
      </c>
      <c r="AF124" s="394"/>
      <c r="AG124" s="394"/>
      <c r="AH124" s="394"/>
      <c r="AI124" s="394"/>
      <c r="AJ124" s="361"/>
      <c r="AK124" s="405"/>
      <c r="AL124" s="365"/>
      <c r="AM124" s="394"/>
    </row>
    <row r="125" spans="1:39" ht="20.149999999999999" customHeight="1" thickBot="1">
      <c r="A125" s="554"/>
      <c r="B125" s="350"/>
      <c r="C125" s="153" t="s">
        <v>599</v>
      </c>
      <c r="D125" s="101">
        <v>15</v>
      </c>
      <c r="E125" s="342" t="s">
        <v>167</v>
      </c>
      <c r="F125" s="387"/>
      <c r="G125" s="543"/>
      <c r="H125" s="377"/>
      <c r="I125" s="94"/>
      <c r="J125" s="93"/>
      <c r="K125" s="342" t="s">
        <v>167</v>
      </c>
      <c r="L125" s="387"/>
      <c r="M125" s="543"/>
      <c r="N125" s="103"/>
      <c r="O125" s="94" t="s">
        <v>572</v>
      </c>
      <c r="P125" s="93"/>
      <c r="Q125" s="342" t="s">
        <v>167</v>
      </c>
      <c r="R125" s="387"/>
      <c r="S125" s="560"/>
      <c r="T125" s="103"/>
      <c r="U125" s="94" t="s">
        <v>546</v>
      </c>
      <c r="V125" s="392">
        <v>10</v>
      </c>
      <c r="W125" s="342" t="s">
        <v>167</v>
      </c>
      <c r="X125" s="387"/>
      <c r="Y125" s="543"/>
      <c r="Z125" s="103"/>
      <c r="AA125" s="94"/>
      <c r="AB125" s="93"/>
      <c r="AC125" s="367" t="s">
        <v>167</v>
      </c>
      <c r="AF125" s="394"/>
      <c r="AG125" s="394"/>
      <c r="AH125" s="394"/>
      <c r="AI125" s="394"/>
      <c r="AJ125" s="361"/>
      <c r="AK125" s="366"/>
      <c r="AL125" s="365"/>
      <c r="AM125" s="394"/>
    </row>
    <row r="126" spans="1:39" ht="20.149999999999999" customHeight="1" thickBot="1">
      <c r="A126" s="554"/>
      <c r="B126" s="387"/>
      <c r="C126" s="92" t="s">
        <v>210</v>
      </c>
      <c r="D126" s="397"/>
      <c r="E126" s="342" t="s">
        <v>167</v>
      </c>
      <c r="F126" s="387"/>
      <c r="G126" s="543"/>
      <c r="H126" s="377"/>
      <c r="I126" s="397"/>
      <c r="J126" s="93"/>
      <c r="K126" s="342" t="s">
        <v>167</v>
      </c>
      <c r="L126" s="387"/>
      <c r="M126" s="543"/>
      <c r="N126" s="103"/>
      <c r="O126" s="92"/>
      <c r="P126" s="93"/>
      <c r="Q126" s="342" t="s">
        <v>167</v>
      </c>
      <c r="R126" s="387"/>
      <c r="S126" s="560"/>
      <c r="T126" s="103"/>
      <c r="U126" s="94" t="s">
        <v>210</v>
      </c>
      <c r="V126" s="93"/>
      <c r="W126" s="342" t="s">
        <v>167</v>
      </c>
      <c r="X126" s="387"/>
      <c r="Y126" s="543"/>
      <c r="Z126" s="103"/>
      <c r="AA126" s="94"/>
      <c r="AB126" s="93"/>
      <c r="AC126" s="367" t="s">
        <v>167</v>
      </c>
      <c r="AF126" s="394"/>
      <c r="AG126" s="394"/>
      <c r="AH126" s="394"/>
      <c r="AI126" s="394"/>
      <c r="AJ126" s="361"/>
      <c r="AK126" s="366"/>
      <c r="AL126" s="365"/>
      <c r="AM126" s="394"/>
    </row>
    <row r="127" spans="1:39" ht="20.149999999999999" customHeight="1" thickBot="1">
      <c r="A127" s="554"/>
      <c r="B127" s="377"/>
      <c r="C127" s="92"/>
      <c r="D127" s="93"/>
      <c r="E127" s="342" t="s">
        <v>167</v>
      </c>
      <c r="F127" s="387"/>
      <c r="G127" s="543"/>
      <c r="H127" s="387"/>
      <c r="I127" s="397"/>
      <c r="J127" s="93"/>
      <c r="K127" s="342" t="s">
        <v>167</v>
      </c>
      <c r="L127" s="387"/>
      <c r="M127" s="543"/>
      <c r="N127" s="103"/>
      <c r="O127" s="92"/>
      <c r="P127" s="93"/>
      <c r="Q127" s="342" t="s">
        <v>167</v>
      </c>
      <c r="R127" s="387"/>
      <c r="S127" s="560"/>
      <c r="T127" s="103"/>
      <c r="U127" s="92" t="s">
        <v>213</v>
      </c>
      <c r="V127" s="93"/>
      <c r="W127" s="342" t="s">
        <v>167</v>
      </c>
      <c r="X127" s="387"/>
      <c r="Y127" s="543"/>
      <c r="Z127" s="103"/>
      <c r="AA127" s="92"/>
      <c r="AB127" s="93"/>
      <c r="AC127" s="342" t="s">
        <v>167</v>
      </c>
      <c r="AF127" s="394"/>
      <c r="AG127" s="394"/>
      <c r="AH127" s="394"/>
      <c r="AI127" s="394"/>
      <c r="AJ127" s="361"/>
      <c r="AK127" s="366"/>
      <c r="AL127" s="365"/>
      <c r="AM127" s="394"/>
    </row>
    <row r="128" spans="1:39" ht="20.149999999999999" customHeight="1" thickBot="1">
      <c r="A128" s="554"/>
      <c r="B128" s="350"/>
      <c r="D128" s="93"/>
      <c r="E128" s="342" t="s">
        <v>167</v>
      </c>
      <c r="F128" s="387"/>
      <c r="G128" s="543"/>
      <c r="H128" s="101"/>
      <c r="I128" s="92"/>
      <c r="J128" s="93"/>
      <c r="K128" s="342" t="s">
        <v>167</v>
      </c>
      <c r="L128" s="387"/>
      <c r="M128" s="543"/>
      <c r="N128" s="350"/>
      <c r="O128" s="92"/>
      <c r="P128" s="393"/>
      <c r="Q128" s="342" t="s">
        <v>167</v>
      </c>
      <c r="R128" s="387"/>
      <c r="S128" s="560"/>
      <c r="T128" s="101"/>
      <c r="U128" s="92"/>
      <c r="V128" s="93"/>
      <c r="W128" s="342" t="s">
        <v>167</v>
      </c>
      <c r="X128" s="387"/>
      <c r="Y128" s="543"/>
      <c r="Z128" s="101"/>
      <c r="AA128" s="92"/>
      <c r="AB128" s="93"/>
      <c r="AC128" s="342" t="s">
        <v>167</v>
      </c>
      <c r="AF128" s="394"/>
      <c r="AG128" s="394"/>
      <c r="AH128" s="394"/>
      <c r="AI128" s="394"/>
      <c r="AJ128" s="394"/>
      <c r="AK128" s="394"/>
      <c r="AL128" s="394"/>
      <c r="AM128" s="394"/>
    </row>
    <row r="129" spans="1:39" ht="20.149999999999999" customHeight="1" thickBot="1">
      <c r="A129" s="554"/>
      <c r="B129" s="350"/>
      <c r="C129" s="92"/>
      <c r="D129" s="353"/>
      <c r="E129" s="342" t="s">
        <v>167</v>
      </c>
      <c r="F129" s="387"/>
      <c r="G129" s="543"/>
      <c r="H129" s="101"/>
      <c r="I129" s="92"/>
      <c r="J129" s="353"/>
      <c r="K129" s="342" t="s">
        <v>167</v>
      </c>
      <c r="L129" s="387"/>
      <c r="M129" s="543"/>
      <c r="N129" s="350"/>
      <c r="O129" s="393"/>
      <c r="P129" s="93"/>
      <c r="Q129" s="342" t="s">
        <v>167</v>
      </c>
      <c r="R129" s="428"/>
      <c r="S129" s="560"/>
      <c r="T129" s="101"/>
      <c r="U129" s="92"/>
      <c r="V129" s="353"/>
      <c r="W129" s="342" t="s">
        <v>167</v>
      </c>
      <c r="X129" s="387"/>
      <c r="Y129" s="543"/>
      <c r="Z129" s="101"/>
      <c r="AA129" s="92"/>
      <c r="AB129" s="353"/>
      <c r="AC129" s="342" t="s">
        <v>167</v>
      </c>
      <c r="AF129" s="394"/>
      <c r="AG129" s="394"/>
      <c r="AH129" s="394"/>
      <c r="AI129" s="394"/>
      <c r="AJ129" s="394"/>
      <c r="AK129" s="394"/>
      <c r="AL129" s="394"/>
      <c r="AM129" s="394"/>
    </row>
    <row r="130" spans="1:39" ht="20.149999999999999" customHeight="1" thickBot="1">
      <c r="A130" s="555"/>
      <c r="B130" s="348"/>
      <c r="C130" s="363"/>
      <c r="D130" s="362"/>
      <c r="E130" s="342" t="s">
        <v>167</v>
      </c>
      <c r="F130" s="387"/>
      <c r="G130" s="544"/>
      <c r="H130" s="364"/>
      <c r="I130" s="363"/>
      <c r="J130" s="362"/>
      <c r="K130" s="342" t="s">
        <v>167</v>
      </c>
      <c r="L130" s="387"/>
      <c r="M130" s="544"/>
      <c r="N130" s="348"/>
      <c r="O130" s="363"/>
      <c r="P130" s="362"/>
      <c r="Q130" s="342" t="s">
        <v>167</v>
      </c>
      <c r="R130" s="429"/>
      <c r="S130" s="561"/>
      <c r="T130" s="364"/>
      <c r="U130" s="363"/>
      <c r="V130" s="362"/>
      <c r="W130" s="342" t="s">
        <v>167</v>
      </c>
      <c r="X130" s="387"/>
      <c r="Y130" s="544"/>
      <c r="Z130" s="364"/>
      <c r="AA130" s="363"/>
      <c r="AB130" s="362"/>
      <c r="AC130" s="342" t="s">
        <v>167</v>
      </c>
      <c r="AF130" s="394"/>
      <c r="AG130" s="394"/>
      <c r="AH130" s="394"/>
      <c r="AI130" s="361"/>
      <c r="AJ130" s="361"/>
      <c r="AK130" s="361"/>
      <c r="AL130" s="394"/>
      <c r="AM130" s="394"/>
    </row>
    <row r="131" spans="1:39" ht="20.149999999999999" customHeight="1" thickBot="1">
      <c r="A131" s="553" t="s">
        <v>174</v>
      </c>
      <c r="B131" s="100" t="s">
        <v>557</v>
      </c>
      <c r="C131" s="100" t="s">
        <v>618</v>
      </c>
      <c r="D131" s="103">
        <v>25</v>
      </c>
      <c r="E131" s="342" t="s">
        <v>167</v>
      </c>
      <c r="F131" s="387"/>
      <c r="G131" s="542" t="s">
        <v>174</v>
      </c>
      <c r="H131" s="100" t="s">
        <v>563</v>
      </c>
      <c r="I131" s="100" t="s">
        <v>564</v>
      </c>
      <c r="J131" s="103">
        <v>60</v>
      </c>
      <c r="K131" s="342" t="s">
        <v>167</v>
      </c>
      <c r="L131" s="387"/>
      <c r="M131" s="542" t="s">
        <v>174</v>
      </c>
      <c r="N131" s="94" t="s">
        <v>573</v>
      </c>
      <c r="O131" s="358" t="s">
        <v>561</v>
      </c>
      <c r="P131" s="117">
        <v>60</v>
      </c>
      <c r="Q131" s="342" t="s">
        <v>167</v>
      </c>
      <c r="R131" s="387"/>
      <c r="S131" s="542" t="s">
        <v>174</v>
      </c>
      <c r="T131" s="100" t="s">
        <v>621</v>
      </c>
      <c r="U131" s="100" t="s">
        <v>619</v>
      </c>
      <c r="V131" s="103">
        <v>50</v>
      </c>
      <c r="W131" s="342" t="s">
        <v>199</v>
      </c>
      <c r="X131" s="387"/>
      <c r="Y131" s="542" t="s">
        <v>174</v>
      </c>
      <c r="Z131" s="100" t="s">
        <v>585</v>
      </c>
      <c r="AA131" s="100" t="s">
        <v>275</v>
      </c>
      <c r="AB131" s="397">
        <v>1</v>
      </c>
      <c r="AC131" s="342" t="s">
        <v>167</v>
      </c>
      <c r="AF131" s="394"/>
      <c r="AG131" s="394"/>
      <c r="AH131" s="394"/>
      <c r="AI131" s="359"/>
      <c r="AJ131" s="359"/>
      <c r="AK131" s="359"/>
      <c r="AL131" s="394"/>
      <c r="AM131" s="394"/>
    </row>
    <row r="132" spans="1:39" ht="20.149999999999999" customHeight="1" thickBot="1">
      <c r="A132" s="554"/>
      <c r="B132" s="101"/>
      <c r="C132" s="101" t="s">
        <v>558</v>
      </c>
      <c r="D132" s="101">
        <v>25</v>
      </c>
      <c r="E132" s="342" t="s">
        <v>167</v>
      </c>
      <c r="F132" s="387"/>
      <c r="G132" s="543"/>
      <c r="H132" s="101"/>
      <c r="I132" s="101" t="s">
        <v>553</v>
      </c>
      <c r="J132" s="101">
        <v>10</v>
      </c>
      <c r="K132" s="424" t="s">
        <v>167</v>
      </c>
      <c r="L132" s="387"/>
      <c r="M132" s="543"/>
      <c r="N132" s="94"/>
      <c r="O132" s="94" t="s">
        <v>529</v>
      </c>
      <c r="P132" s="93">
        <v>10</v>
      </c>
      <c r="Q132" s="342" t="s">
        <v>167</v>
      </c>
      <c r="R132" s="387"/>
      <c r="S132" s="543"/>
      <c r="T132" s="101"/>
      <c r="U132" s="101" t="s">
        <v>529</v>
      </c>
      <c r="V132" s="101">
        <v>10</v>
      </c>
      <c r="W132" s="424" t="s">
        <v>167</v>
      </c>
      <c r="X132" s="387"/>
      <c r="Y132" s="543"/>
      <c r="Z132" s="101"/>
      <c r="AA132" s="101"/>
      <c r="AB132" s="397"/>
      <c r="AC132" s="342" t="s">
        <v>167</v>
      </c>
      <c r="AF132" s="394"/>
      <c r="AG132" s="394"/>
      <c r="AH132" s="394"/>
      <c r="AI132" s="359"/>
      <c r="AJ132" s="360"/>
      <c r="AK132" s="359"/>
      <c r="AL132" s="394"/>
      <c r="AM132" s="394"/>
    </row>
    <row r="133" spans="1:39" ht="20.149999999999999" customHeight="1" thickBot="1">
      <c r="A133" s="554"/>
      <c r="B133" s="101"/>
      <c r="C133" s="430" t="s">
        <v>479</v>
      </c>
      <c r="D133" s="101">
        <v>20</v>
      </c>
      <c r="E133" s="342" t="s">
        <v>167</v>
      </c>
      <c r="F133" s="387"/>
      <c r="G133" s="543"/>
      <c r="H133" s="101"/>
      <c r="I133" s="101" t="s">
        <v>565</v>
      </c>
      <c r="J133" s="101">
        <v>5</v>
      </c>
      <c r="K133" s="424" t="s">
        <v>167</v>
      </c>
      <c r="L133" s="387"/>
      <c r="M133" s="543"/>
      <c r="N133" s="350"/>
      <c r="O133" s="153" t="s">
        <v>467</v>
      </c>
      <c r="P133" s="101">
        <v>8</v>
      </c>
      <c r="Q133" s="342" t="s">
        <v>167</v>
      </c>
      <c r="R133" s="387"/>
      <c r="S133" s="543"/>
      <c r="T133" s="101"/>
      <c r="U133" s="101" t="s">
        <v>620</v>
      </c>
      <c r="V133" s="101">
        <v>10</v>
      </c>
      <c r="W133" s="424" t="s">
        <v>167</v>
      </c>
      <c r="X133" s="387"/>
      <c r="Y133" s="543"/>
      <c r="Z133" s="101"/>
      <c r="AA133" s="92"/>
      <c r="AB133" s="101"/>
      <c r="AC133" s="342" t="s">
        <v>167</v>
      </c>
      <c r="AF133" s="394"/>
      <c r="AG133" s="394"/>
      <c r="AH133" s="394"/>
      <c r="AI133" s="359"/>
      <c r="AJ133" s="359"/>
      <c r="AK133" s="359"/>
      <c r="AL133" s="394"/>
      <c r="AM133" s="394"/>
    </row>
    <row r="134" spans="1:39" ht="20.149999999999999" customHeight="1" thickBot="1">
      <c r="A134" s="554"/>
      <c r="B134" s="393"/>
      <c r="C134" s="101"/>
      <c r="D134" s="393"/>
      <c r="E134" s="342" t="s">
        <v>167</v>
      </c>
      <c r="F134" s="387"/>
      <c r="G134" s="543"/>
      <c r="H134" s="101"/>
      <c r="I134" s="101" t="s">
        <v>566</v>
      </c>
      <c r="J134" s="101">
        <v>5</v>
      </c>
      <c r="K134" s="342" t="s">
        <v>567</v>
      </c>
      <c r="L134" s="387"/>
      <c r="M134" s="543"/>
      <c r="N134" s="101"/>
      <c r="O134" s="101"/>
      <c r="P134" s="101"/>
      <c r="Q134" s="342" t="s">
        <v>167</v>
      </c>
      <c r="R134" s="387"/>
      <c r="S134" s="543"/>
      <c r="T134" s="101"/>
      <c r="U134" s="101"/>
      <c r="V134" s="101"/>
      <c r="W134" s="342" t="s">
        <v>167</v>
      </c>
      <c r="X134" s="387"/>
      <c r="Y134" s="543"/>
      <c r="Z134" s="101"/>
      <c r="AA134" s="101"/>
      <c r="AB134" s="101"/>
      <c r="AC134" s="342" t="s">
        <v>167</v>
      </c>
      <c r="AF134" s="394"/>
      <c r="AG134" s="394"/>
      <c r="AH134" s="394"/>
      <c r="AI134" s="394"/>
      <c r="AJ134" s="394"/>
      <c r="AK134" s="394"/>
      <c r="AL134" s="394"/>
      <c r="AM134" s="394"/>
    </row>
    <row r="135" spans="1:39" ht="20.149999999999999" customHeight="1" thickBot="1">
      <c r="A135" s="554"/>
      <c r="B135" s="101"/>
      <c r="C135" s="92"/>
      <c r="D135" s="101"/>
      <c r="E135" s="342" t="s">
        <v>167</v>
      </c>
      <c r="F135" s="387"/>
      <c r="G135" s="543"/>
      <c r="H135" s="101"/>
      <c r="I135" s="92"/>
      <c r="J135" s="101"/>
      <c r="K135" s="342" t="s">
        <v>167</v>
      </c>
      <c r="L135" s="387"/>
      <c r="M135" s="543"/>
      <c r="N135" s="101"/>
      <c r="O135" s="92"/>
      <c r="P135" s="101"/>
      <c r="Q135" s="342" t="s">
        <v>167</v>
      </c>
      <c r="R135" s="387"/>
      <c r="S135" s="543"/>
      <c r="T135" s="101"/>
      <c r="U135" s="92"/>
      <c r="V135" s="101"/>
      <c r="W135" s="342" t="s">
        <v>167</v>
      </c>
      <c r="X135" s="387"/>
      <c r="Y135" s="543"/>
      <c r="Z135" s="101"/>
      <c r="AA135" s="101"/>
      <c r="AB135" s="101"/>
      <c r="AC135" s="342" t="s">
        <v>167</v>
      </c>
      <c r="AF135" s="394"/>
      <c r="AG135" s="394"/>
      <c r="AH135" s="394"/>
      <c r="AI135" s="394"/>
      <c r="AJ135" s="394"/>
      <c r="AK135" s="394"/>
      <c r="AL135" s="394"/>
      <c r="AM135" s="394"/>
    </row>
    <row r="136" spans="1:39" ht="20.149999999999999" customHeight="1" thickBot="1">
      <c r="A136" s="554"/>
      <c r="B136" s="393"/>
      <c r="C136" s="393"/>
      <c r="D136" s="393"/>
      <c r="E136" s="342" t="s">
        <v>167</v>
      </c>
      <c r="F136" s="387"/>
      <c r="G136" s="543"/>
      <c r="H136" s="101"/>
      <c r="I136" s="92"/>
      <c r="J136" s="101"/>
      <c r="K136" s="342" t="s">
        <v>167</v>
      </c>
      <c r="L136" s="387"/>
      <c r="M136" s="543"/>
      <c r="N136" s="101"/>
      <c r="O136" s="92"/>
      <c r="P136" s="101"/>
      <c r="Q136" s="342" t="s">
        <v>167</v>
      </c>
      <c r="R136" s="387"/>
      <c r="S136" s="543"/>
      <c r="T136" s="101"/>
      <c r="U136" s="92"/>
      <c r="V136" s="101"/>
      <c r="W136" s="342" t="s">
        <v>167</v>
      </c>
      <c r="X136" s="387"/>
      <c r="Y136" s="543"/>
      <c r="Z136" s="101"/>
      <c r="AA136" s="101"/>
      <c r="AB136" s="101"/>
      <c r="AC136" s="342" t="s">
        <v>167</v>
      </c>
    </row>
    <row r="137" spans="1:39" ht="20.149999999999999" customHeight="1" thickBot="1">
      <c r="A137" s="554"/>
      <c r="B137" s="393"/>
      <c r="C137" s="393"/>
      <c r="D137" s="393"/>
      <c r="E137" s="342" t="s">
        <v>167</v>
      </c>
      <c r="F137" s="387"/>
      <c r="G137" s="543"/>
      <c r="H137" s="93"/>
      <c r="I137" s="101"/>
      <c r="J137" s="101"/>
      <c r="K137" s="342" t="s">
        <v>167</v>
      </c>
      <c r="L137" s="387"/>
      <c r="M137" s="543"/>
      <c r="N137" s="93"/>
      <c r="O137" s="101"/>
      <c r="P137" s="101"/>
      <c r="Q137" s="342" t="s">
        <v>167</v>
      </c>
      <c r="R137" s="387"/>
      <c r="S137" s="543"/>
      <c r="T137" s="93"/>
      <c r="U137" s="101"/>
      <c r="V137" s="101"/>
      <c r="W137" s="342" t="s">
        <v>167</v>
      </c>
      <c r="X137" s="387"/>
      <c r="Y137" s="543"/>
      <c r="Z137" s="93"/>
      <c r="AA137" s="101"/>
      <c r="AB137" s="101"/>
      <c r="AC137" s="342" t="s">
        <v>167</v>
      </c>
    </row>
    <row r="138" spans="1:39" ht="20.149999999999999" customHeight="1" thickBot="1">
      <c r="A138" s="555"/>
      <c r="B138" s="347"/>
      <c r="C138" s="347"/>
      <c r="D138" s="347"/>
      <c r="E138" s="342" t="s">
        <v>167</v>
      </c>
      <c r="F138" s="387"/>
      <c r="G138" s="544"/>
      <c r="H138" s="347"/>
      <c r="I138" s="347"/>
      <c r="J138" s="347"/>
      <c r="K138" s="342" t="s">
        <v>167</v>
      </c>
      <c r="L138" s="387"/>
      <c r="M138" s="544"/>
      <c r="N138" s="347"/>
      <c r="O138" s="347"/>
      <c r="P138" s="347"/>
      <c r="Q138" s="342" t="s">
        <v>167</v>
      </c>
      <c r="R138" s="387"/>
      <c r="S138" s="544"/>
      <c r="T138" s="347"/>
      <c r="U138" s="347"/>
      <c r="V138" s="347"/>
      <c r="W138" s="342" t="s">
        <v>167</v>
      </c>
      <c r="X138" s="387"/>
      <c r="Y138" s="544"/>
      <c r="Z138" s="347"/>
      <c r="AA138" s="347"/>
      <c r="AB138" s="347"/>
      <c r="AC138" s="342" t="s">
        <v>167</v>
      </c>
    </row>
    <row r="139" spans="1:39" ht="20.149999999999999" customHeight="1" thickBot="1">
      <c r="A139" s="553" t="s">
        <v>6</v>
      </c>
      <c r="B139" s="94" t="s">
        <v>378</v>
      </c>
      <c r="C139" s="392" t="s">
        <v>28</v>
      </c>
      <c r="D139" s="117">
        <v>69</v>
      </c>
      <c r="E139" s="85" t="s">
        <v>167</v>
      </c>
      <c r="G139" s="553" t="s">
        <v>6</v>
      </c>
      <c r="H139" s="94" t="s">
        <v>378</v>
      </c>
      <c r="I139" s="398" t="s">
        <v>411</v>
      </c>
      <c r="J139" s="117">
        <v>69</v>
      </c>
      <c r="K139" s="85" t="s">
        <v>167</v>
      </c>
      <c r="M139" s="553" t="s">
        <v>6</v>
      </c>
      <c r="N139" s="58" t="s">
        <v>41</v>
      </c>
      <c r="O139" s="76" t="s">
        <v>41</v>
      </c>
      <c r="P139" s="56">
        <v>69</v>
      </c>
      <c r="Q139" s="85" t="s">
        <v>167</v>
      </c>
      <c r="S139" s="553" t="s">
        <v>6</v>
      </c>
      <c r="T139" s="94" t="s">
        <v>378</v>
      </c>
      <c r="U139" s="406" t="s">
        <v>91</v>
      </c>
      <c r="V139" s="117">
        <v>69</v>
      </c>
      <c r="W139" s="85" t="s">
        <v>167</v>
      </c>
      <c r="Y139" s="542" t="s">
        <v>6</v>
      </c>
      <c r="Z139" s="94" t="s">
        <v>412</v>
      </c>
      <c r="AA139" s="358" t="s">
        <v>412</v>
      </c>
      <c r="AB139" s="117">
        <v>90</v>
      </c>
      <c r="AC139" s="342" t="s">
        <v>167</v>
      </c>
    </row>
    <row r="140" spans="1:39" ht="20.149999999999999" customHeight="1" thickBot="1">
      <c r="A140" s="554"/>
      <c r="B140" s="94"/>
      <c r="C140" s="94"/>
      <c r="D140" s="93"/>
      <c r="E140" s="85" t="s">
        <v>167</v>
      </c>
      <c r="G140" s="554"/>
      <c r="H140" s="58"/>
      <c r="I140" s="58"/>
      <c r="J140" s="59"/>
      <c r="K140" s="85" t="s">
        <v>167</v>
      </c>
      <c r="M140" s="554"/>
      <c r="N140" s="58"/>
      <c r="O140" s="58"/>
      <c r="P140" s="59"/>
      <c r="Q140" s="85" t="s">
        <v>167</v>
      </c>
      <c r="S140" s="554"/>
      <c r="T140" s="58"/>
      <c r="U140" s="58"/>
      <c r="V140" s="59"/>
      <c r="W140" s="85" t="s">
        <v>167</v>
      </c>
      <c r="Y140" s="543"/>
      <c r="Z140" s="94"/>
      <c r="AA140" s="94"/>
      <c r="AB140" s="93"/>
      <c r="AC140" s="342" t="s">
        <v>167</v>
      </c>
    </row>
    <row r="141" spans="1:39" ht="20.149999999999999" customHeight="1" thickBot="1">
      <c r="A141" s="554"/>
      <c r="B141" s="350"/>
      <c r="C141" s="153"/>
      <c r="D141" s="101"/>
      <c r="E141" s="85" t="s">
        <v>167</v>
      </c>
      <c r="G141" s="554"/>
      <c r="H141" s="63"/>
      <c r="I141" s="64"/>
      <c r="J141" s="65"/>
      <c r="K141" s="85" t="s">
        <v>167</v>
      </c>
      <c r="M141" s="554"/>
      <c r="N141" s="63"/>
      <c r="O141" s="64"/>
      <c r="P141" s="65"/>
      <c r="Q141" s="85" t="s">
        <v>167</v>
      </c>
      <c r="S141" s="554"/>
      <c r="T141" s="63"/>
      <c r="U141" s="64"/>
      <c r="V141" s="65"/>
      <c r="W141" s="85" t="s">
        <v>167</v>
      </c>
      <c r="Y141" s="543"/>
      <c r="Z141" s="94"/>
      <c r="AA141" s="112"/>
      <c r="AB141" s="117"/>
      <c r="AC141" s="342" t="s">
        <v>167</v>
      </c>
    </row>
    <row r="142" spans="1:39" ht="20.149999999999999" customHeight="1" thickBot="1">
      <c r="A142" s="554"/>
      <c r="B142" s="350"/>
      <c r="C142" s="153"/>
      <c r="D142" s="101"/>
      <c r="E142" s="85" t="s">
        <v>167</v>
      </c>
      <c r="G142" s="554"/>
      <c r="H142" s="63"/>
      <c r="I142" s="64"/>
      <c r="J142" s="65"/>
      <c r="K142" s="85" t="s">
        <v>167</v>
      </c>
      <c r="M142" s="554"/>
      <c r="N142" s="63"/>
      <c r="O142" s="64"/>
      <c r="P142" s="65"/>
      <c r="Q142" s="85" t="s">
        <v>167</v>
      </c>
      <c r="S142" s="554"/>
      <c r="T142" s="63"/>
      <c r="U142" s="64"/>
      <c r="V142" s="65"/>
      <c r="W142" s="85" t="s">
        <v>167</v>
      </c>
      <c r="Y142" s="543"/>
      <c r="Z142" s="354"/>
      <c r="AA142" s="353"/>
      <c r="AB142" s="93"/>
      <c r="AC142" s="342" t="s">
        <v>167</v>
      </c>
    </row>
    <row r="143" spans="1:39" ht="20.149999999999999" customHeight="1" thickBot="1">
      <c r="A143" s="554"/>
      <c r="B143" s="350"/>
      <c r="C143" s="153"/>
      <c r="D143" s="101"/>
      <c r="E143" s="85" t="s">
        <v>167</v>
      </c>
      <c r="G143" s="554"/>
      <c r="H143" s="63"/>
      <c r="I143" s="64"/>
      <c r="J143" s="65"/>
      <c r="K143" s="85" t="s">
        <v>167</v>
      </c>
      <c r="M143" s="554"/>
      <c r="N143" s="63"/>
      <c r="O143" s="64"/>
      <c r="P143" s="65"/>
      <c r="Q143" s="85" t="s">
        <v>167</v>
      </c>
      <c r="S143" s="554"/>
      <c r="T143" s="63"/>
      <c r="U143" s="64"/>
      <c r="V143" s="65"/>
      <c r="W143" s="85" t="s">
        <v>167</v>
      </c>
      <c r="Y143" s="543"/>
      <c r="Z143" s="350"/>
      <c r="AA143" s="397"/>
      <c r="AB143" s="352"/>
      <c r="AC143" s="342" t="s">
        <v>167</v>
      </c>
    </row>
    <row r="144" spans="1:39" ht="20.149999999999999" customHeight="1" thickBot="1">
      <c r="A144" s="555"/>
      <c r="B144" s="357"/>
      <c r="C144" s="347"/>
      <c r="D144" s="101"/>
      <c r="E144" s="85" t="s">
        <v>167</v>
      </c>
      <c r="G144" s="555"/>
      <c r="H144" s="67"/>
      <c r="I144" s="68"/>
      <c r="J144" s="65"/>
      <c r="K144" s="85" t="s">
        <v>167</v>
      </c>
      <c r="M144" s="555"/>
      <c r="N144" s="67"/>
      <c r="O144" s="68"/>
      <c r="P144" s="68"/>
      <c r="Q144" s="85" t="s">
        <v>167</v>
      </c>
      <c r="S144" s="555"/>
      <c r="T144" s="67"/>
      <c r="U144" s="68"/>
      <c r="V144" s="65"/>
      <c r="W144" s="85" t="s">
        <v>167</v>
      </c>
      <c r="Y144" s="544"/>
      <c r="Z144" s="357"/>
      <c r="AA144" s="347"/>
      <c r="AB144" s="101"/>
      <c r="AC144" s="342" t="s">
        <v>167</v>
      </c>
    </row>
    <row r="145" spans="1:29" ht="20.149999999999999" customHeight="1" thickBot="1">
      <c r="A145" s="553" t="s">
        <v>182</v>
      </c>
      <c r="B145" s="94" t="s">
        <v>560</v>
      </c>
      <c r="C145" s="112" t="s">
        <v>559</v>
      </c>
      <c r="D145" s="117">
        <v>15</v>
      </c>
      <c r="E145" s="85" t="s">
        <v>167</v>
      </c>
      <c r="G145" s="556" t="s">
        <v>182</v>
      </c>
      <c r="H145" s="94" t="s">
        <v>568</v>
      </c>
      <c r="I145" s="112" t="s">
        <v>292</v>
      </c>
      <c r="J145" s="117">
        <v>25</v>
      </c>
      <c r="K145" s="85" t="s">
        <v>167</v>
      </c>
      <c r="M145" s="553" t="s">
        <v>182</v>
      </c>
      <c r="N145" s="356" t="s">
        <v>574</v>
      </c>
      <c r="O145" s="389" t="s">
        <v>249</v>
      </c>
      <c r="P145" s="147">
        <v>5</v>
      </c>
      <c r="Q145" s="85" t="s">
        <v>167</v>
      </c>
      <c r="S145" s="553" t="s">
        <v>182</v>
      </c>
      <c r="T145" s="58" t="s">
        <v>578</v>
      </c>
      <c r="U145" s="351" t="s">
        <v>579</v>
      </c>
      <c r="V145" s="56">
        <v>25</v>
      </c>
      <c r="W145" s="85" t="s">
        <v>167</v>
      </c>
      <c r="Y145" s="542" t="s">
        <v>182</v>
      </c>
      <c r="Z145" s="94" t="s">
        <v>586</v>
      </c>
      <c r="AA145" s="112" t="s">
        <v>298</v>
      </c>
      <c r="AB145" s="117">
        <v>15</v>
      </c>
      <c r="AC145" s="342" t="s">
        <v>167</v>
      </c>
    </row>
    <row r="146" spans="1:29" ht="20.149999999999999" customHeight="1" thickBot="1">
      <c r="A146" s="554"/>
      <c r="B146" s="354"/>
      <c r="C146" s="353" t="s">
        <v>561</v>
      </c>
      <c r="D146" s="93">
        <v>10</v>
      </c>
      <c r="E146" s="85" t="s">
        <v>167</v>
      </c>
      <c r="G146" s="557"/>
      <c r="H146" s="354"/>
      <c r="I146" s="353" t="s">
        <v>569</v>
      </c>
      <c r="J146" s="93">
        <v>5</v>
      </c>
      <c r="K146" s="85" t="s">
        <v>167</v>
      </c>
      <c r="M146" s="554"/>
      <c r="N146" s="78"/>
      <c r="O146" s="389" t="s">
        <v>535</v>
      </c>
      <c r="P146" s="147"/>
      <c r="Q146" s="85" t="s">
        <v>167</v>
      </c>
      <c r="S146" s="554"/>
      <c r="T146" s="78"/>
      <c r="U146" s="99" t="s">
        <v>235</v>
      </c>
      <c r="V146" s="59"/>
      <c r="W146" s="85" t="s">
        <v>167</v>
      </c>
      <c r="Y146" s="543"/>
      <c r="Z146" s="354"/>
      <c r="AA146" s="353" t="s">
        <v>260</v>
      </c>
      <c r="AB146" s="93">
        <v>15</v>
      </c>
      <c r="AC146" s="342" t="s">
        <v>167</v>
      </c>
    </row>
    <row r="147" spans="1:29" ht="20.149999999999999" customHeight="1" thickBot="1">
      <c r="A147" s="554"/>
      <c r="B147" s="350"/>
      <c r="C147" s="353"/>
      <c r="D147" s="352"/>
      <c r="E147" s="85" t="s">
        <v>167</v>
      </c>
      <c r="G147" s="557"/>
      <c r="H147" s="144"/>
      <c r="I147" s="389"/>
      <c r="J147" s="110"/>
      <c r="K147" s="85" t="s">
        <v>167</v>
      </c>
      <c r="M147" s="554"/>
      <c r="N147" s="149"/>
      <c r="O147" s="389"/>
      <c r="P147" s="147"/>
      <c r="Q147" s="85" t="s">
        <v>167</v>
      </c>
      <c r="S147" s="554"/>
      <c r="T147" s="63"/>
      <c r="U147" s="99"/>
      <c r="V147" s="110"/>
      <c r="W147" s="85" t="s">
        <v>167</v>
      </c>
      <c r="X147" s="404"/>
      <c r="Y147" s="543"/>
      <c r="Z147" s="350"/>
      <c r="AA147" s="353"/>
      <c r="AB147" s="352"/>
      <c r="AC147" s="342" t="s">
        <v>167</v>
      </c>
    </row>
    <row r="148" spans="1:29" ht="20.149999999999999" customHeight="1" thickBot="1">
      <c r="A148" s="554"/>
      <c r="B148" s="63"/>
      <c r="C148" s="59"/>
      <c r="D148" s="110"/>
      <c r="E148" s="85" t="s">
        <v>167</v>
      </c>
      <c r="G148" s="557"/>
      <c r="H148" s="407"/>
      <c r="I148" s="401"/>
      <c r="J148" s="401"/>
      <c r="K148" s="85" t="s">
        <v>167</v>
      </c>
      <c r="M148" s="554"/>
      <c r="N148" s="63"/>
      <c r="O148" s="351"/>
      <c r="P148" s="99"/>
      <c r="Q148" s="85" t="s">
        <v>167</v>
      </c>
      <c r="S148" s="554"/>
      <c r="T148" s="63"/>
      <c r="U148" s="99"/>
      <c r="V148" s="110"/>
      <c r="W148" s="85" t="s">
        <v>167</v>
      </c>
      <c r="Y148" s="543"/>
      <c r="Z148" s="350"/>
      <c r="AA148" s="353"/>
      <c r="AB148" s="352"/>
      <c r="AC148" s="342" t="s">
        <v>167</v>
      </c>
    </row>
    <row r="149" spans="1:29" ht="20.149999999999999" customHeight="1" thickBot="1">
      <c r="A149" s="555"/>
      <c r="B149" s="349"/>
      <c r="C149" s="68"/>
      <c r="D149" s="68"/>
      <c r="E149" s="85" t="s">
        <v>167</v>
      </c>
      <c r="G149" s="574"/>
      <c r="H149" s="349"/>
      <c r="I149" s="68"/>
      <c r="J149" s="68"/>
      <c r="K149" s="85" t="s">
        <v>167</v>
      </c>
      <c r="M149" s="555"/>
      <c r="N149" s="349"/>
      <c r="O149" s="68"/>
      <c r="P149" s="68"/>
      <c r="Q149" s="85" t="s">
        <v>167</v>
      </c>
      <c r="S149" s="555"/>
      <c r="T149" s="349"/>
      <c r="U149" s="68"/>
      <c r="V149" s="68"/>
      <c r="W149" s="85" t="s">
        <v>167</v>
      </c>
      <c r="Y149" s="544"/>
      <c r="Z149" s="348"/>
      <c r="AA149" s="347"/>
      <c r="AB149" s="347"/>
      <c r="AC149" s="342" t="s">
        <v>167</v>
      </c>
    </row>
    <row r="150" spans="1:29" ht="20.149999999999999" customHeight="1" thickBo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80"/>
      <c r="T150" s="81"/>
      <c r="U150" s="82"/>
      <c r="V150" s="83"/>
      <c r="W150" s="84"/>
      <c r="Y150" s="346"/>
      <c r="Z150" s="345"/>
      <c r="AA150" s="344"/>
      <c r="AB150" s="343"/>
      <c r="AC150" s="342"/>
    </row>
    <row r="151" spans="1:29" s="408" customFormat="1" ht="20.149999999999999" customHeight="1" thickBot="1">
      <c r="A151" s="545" t="s">
        <v>587</v>
      </c>
      <c r="B151" s="545"/>
      <c r="C151" s="545"/>
      <c r="D151" s="581">
        <v>42415</v>
      </c>
      <c r="E151" s="581"/>
      <c r="F151" s="387"/>
      <c r="G151" s="545">
        <v>46203</v>
      </c>
      <c r="H151" s="545"/>
      <c r="I151" s="545"/>
      <c r="J151" s="582">
        <v>45748</v>
      </c>
      <c r="K151" s="582"/>
      <c r="M151" s="583"/>
      <c r="N151" s="583"/>
      <c r="O151" s="583"/>
      <c r="P151" s="576" t="s">
        <v>163</v>
      </c>
      <c r="Q151" s="576"/>
      <c r="S151" s="575"/>
      <c r="T151" s="575"/>
      <c r="U151" s="575"/>
      <c r="V151" s="576" t="s">
        <v>164</v>
      </c>
      <c r="W151" s="576"/>
      <c r="Y151" s="575"/>
      <c r="Z151" s="575"/>
      <c r="AA151" s="575"/>
      <c r="AB151" s="577"/>
      <c r="AC151" s="577"/>
    </row>
    <row r="152" spans="1:29" s="408" customFormat="1" ht="20.149999999999999" customHeight="1" thickBot="1">
      <c r="A152" s="542" t="s">
        <v>166</v>
      </c>
      <c r="B152" s="373" t="s">
        <v>34</v>
      </c>
      <c r="C152" s="373" t="s">
        <v>168</v>
      </c>
      <c r="D152" s="117">
        <v>65</v>
      </c>
      <c r="E152" s="342" t="s">
        <v>167</v>
      </c>
      <c r="F152" s="387"/>
      <c r="G152" s="542" t="s">
        <v>166</v>
      </c>
      <c r="H152" s="373" t="s">
        <v>31</v>
      </c>
      <c r="I152" s="373" t="s">
        <v>301</v>
      </c>
      <c r="J152" s="117">
        <v>15</v>
      </c>
      <c r="K152" s="342" t="s">
        <v>167</v>
      </c>
      <c r="M152" s="578" t="s">
        <v>166</v>
      </c>
      <c r="N152" s="333"/>
      <c r="O152" s="333"/>
      <c r="P152" s="324"/>
      <c r="Q152" s="307" t="s">
        <v>167</v>
      </c>
      <c r="S152" s="578" t="s">
        <v>166</v>
      </c>
      <c r="T152" s="333"/>
      <c r="U152" s="333"/>
      <c r="V152" s="324"/>
      <c r="W152" s="307" t="s">
        <v>167</v>
      </c>
      <c r="Y152" s="578"/>
      <c r="Z152" s="333"/>
      <c r="AA152" s="333"/>
      <c r="AB152" s="324"/>
      <c r="AC152" s="307"/>
    </row>
    <row r="153" spans="1:29" s="408" customFormat="1" ht="20.149999999999999" customHeight="1" thickBot="1">
      <c r="A153" s="543"/>
      <c r="B153" s="94"/>
      <c r="C153" s="371" t="s">
        <v>188</v>
      </c>
      <c r="D153" s="93">
        <v>15</v>
      </c>
      <c r="E153" s="342" t="s">
        <v>167</v>
      </c>
      <c r="F153" s="387"/>
      <c r="G153" s="543"/>
      <c r="H153" s="94"/>
      <c r="I153" s="372" t="s">
        <v>168</v>
      </c>
      <c r="J153" s="101">
        <v>65</v>
      </c>
      <c r="K153" s="342" t="s">
        <v>167</v>
      </c>
      <c r="M153" s="579"/>
      <c r="N153" s="327"/>
      <c r="O153" s="339"/>
      <c r="P153" s="320"/>
      <c r="Q153" s="307" t="s">
        <v>167</v>
      </c>
      <c r="S153" s="579"/>
      <c r="T153" s="327"/>
      <c r="U153" s="341"/>
      <c r="V153" s="320"/>
      <c r="W153" s="307" t="s">
        <v>167</v>
      </c>
      <c r="Y153" s="579"/>
      <c r="Z153" s="327"/>
      <c r="AA153" s="331"/>
      <c r="AB153" s="320"/>
      <c r="AC153" s="307"/>
    </row>
    <row r="154" spans="1:29" s="408" customFormat="1" ht="20.149999999999999" customHeight="1" thickBot="1">
      <c r="A154" s="543"/>
      <c r="B154" s="105"/>
      <c r="C154" s="371"/>
      <c r="D154" s="93"/>
      <c r="E154" s="342" t="s">
        <v>167</v>
      </c>
      <c r="F154" s="387"/>
      <c r="G154" s="543"/>
      <c r="H154" s="105"/>
      <c r="I154" s="371"/>
      <c r="J154" s="93"/>
      <c r="K154" s="342" t="s">
        <v>167</v>
      </c>
      <c r="M154" s="579"/>
      <c r="N154" s="340"/>
      <c r="O154" s="339"/>
      <c r="P154" s="315"/>
      <c r="Q154" s="307" t="s">
        <v>167</v>
      </c>
      <c r="S154" s="579"/>
      <c r="T154" s="340"/>
      <c r="U154" s="339"/>
      <c r="V154" s="315"/>
      <c r="W154" s="307" t="s">
        <v>167</v>
      </c>
      <c r="Y154" s="579"/>
      <c r="Z154" s="340"/>
      <c r="AA154" s="339"/>
      <c r="AB154" s="315"/>
      <c r="AC154" s="307"/>
    </row>
    <row r="155" spans="1:29" s="408" customFormat="1" ht="20.149999999999999" customHeight="1" thickBot="1">
      <c r="A155" s="543"/>
      <c r="B155" s="105"/>
      <c r="C155" s="371"/>
      <c r="D155" s="93"/>
      <c r="E155" s="342" t="s">
        <v>167</v>
      </c>
      <c r="F155" s="387"/>
      <c r="G155" s="543"/>
      <c r="H155" s="105"/>
      <c r="I155" s="371"/>
      <c r="J155" s="93"/>
      <c r="K155" s="342" t="s">
        <v>167</v>
      </c>
      <c r="M155" s="579"/>
      <c r="N155" s="340"/>
      <c r="O155" s="339"/>
      <c r="P155" s="315"/>
      <c r="Q155" s="307" t="s">
        <v>167</v>
      </c>
      <c r="S155" s="579"/>
      <c r="T155" s="340"/>
      <c r="U155" s="339"/>
      <c r="V155" s="315"/>
      <c r="W155" s="307" t="s">
        <v>167</v>
      </c>
      <c r="Y155" s="579"/>
      <c r="Z155" s="340"/>
      <c r="AA155" s="339"/>
      <c r="AB155" s="315"/>
      <c r="AC155" s="307"/>
    </row>
    <row r="156" spans="1:29" s="408" customFormat="1" ht="20.149999999999999" customHeight="1" thickBot="1">
      <c r="A156" s="543"/>
      <c r="B156" s="105"/>
      <c r="C156" s="371"/>
      <c r="D156" s="93"/>
      <c r="E156" s="342" t="s">
        <v>167</v>
      </c>
      <c r="F156" s="387"/>
      <c r="G156" s="543"/>
      <c r="H156" s="105"/>
      <c r="I156" s="371"/>
      <c r="J156" s="93"/>
      <c r="K156" s="342" t="s">
        <v>167</v>
      </c>
      <c r="M156" s="579"/>
      <c r="N156" s="340"/>
      <c r="O156" s="339"/>
      <c r="P156" s="315"/>
      <c r="Q156" s="307" t="s">
        <v>167</v>
      </c>
      <c r="S156" s="579"/>
      <c r="T156" s="340"/>
      <c r="U156" s="339"/>
      <c r="V156" s="315"/>
      <c r="W156" s="307" t="s">
        <v>167</v>
      </c>
      <c r="Y156" s="579"/>
      <c r="Z156" s="340"/>
      <c r="AA156" s="339"/>
      <c r="AB156" s="315"/>
      <c r="AC156" s="307"/>
    </row>
    <row r="157" spans="1:29" s="408" customFormat="1" ht="20.149999999999999" customHeight="1" thickBot="1">
      <c r="A157" s="543"/>
      <c r="B157" s="350"/>
      <c r="C157" s="153"/>
      <c r="D157" s="101"/>
      <c r="E157" s="342" t="s">
        <v>167</v>
      </c>
      <c r="F157" s="387"/>
      <c r="G157" s="543"/>
      <c r="H157" s="350"/>
      <c r="I157" s="153"/>
      <c r="J157" s="101"/>
      <c r="K157" s="342" t="s">
        <v>167</v>
      </c>
      <c r="M157" s="579"/>
      <c r="N157" s="313"/>
      <c r="O157" s="331"/>
      <c r="P157" s="320"/>
      <c r="Q157" s="307" t="s">
        <v>167</v>
      </c>
      <c r="S157" s="579"/>
      <c r="T157" s="313"/>
      <c r="U157" s="331"/>
      <c r="V157" s="320"/>
      <c r="W157" s="307" t="s">
        <v>167</v>
      </c>
      <c r="Y157" s="579"/>
      <c r="Z157" s="313"/>
      <c r="AA157" s="331"/>
      <c r="AB157" s="320"/>
      <c r="AC157" s="307"/>
    </row>
    <row r="158" spans="1:29" s="408" customFormat="1" ht="20.149999999999999" customHeight="1" thickBot="1">
      <c r="A158" s="543"/>
      <c r="B158" s="350"/>
      <c r="C158" s="153"/>
      <c r="D158" s="101"/>
      <c r="E158" s="342" t="s">
        <v>167</v>
      </c>
      <c r="F158" s="387"/>
      <c r="G158" s="543"/>
      <c r="H158" s="350"/>
      <c r="I158" s="153"/>
      <c r="J158" s="101"/>
      <c r="K158" s="342" t="s">
        <v>167</v>
      </c>
      <c r="M158" s="579"/>
      <c r="N158" s="313"/>
      <c r="O158" s="331"/>
      <c r="P158" s="320"/>
      <c r="Q158" s="307" t="s">
        <v>167</v>
      </c>
      <c r="S158" s="579"/>
      <c r="T158" s="313"/>
      <c r="U158" s="331"/>
      <c r="V158" s="320"/>
      <c r="W158" s="307" t="s">
        <v>167</v>
      </c>
      <c r="Y158" s="579"/>
      <c r="Z158" s="313"/>
      <c r="AA158" s="331"/>
      <c r="AB158" s="320"/>
      <c r="AC158" s="307"/>
    </row>
    <row r="159" spans="1:29" s="408" customFormat="1" ht="20.149999999999999" customHeight="1" thickBot="1">
      <c r="A159" s="544"/>
      <c r="B159" s="348"/>
      <c r="C159" s="357"/>
      <c r="D159" s="347"/>
      <c r="E159" s="342" t="s">
        <v>167</v>
      </c>
      <c r="F159" s="387"/>
      <c r="G159" s="544"/>
      <c r="H159" s="348"/>
      <c r="I159" s="357"/>
      <c r="J159" s="347"/>
      <c r="K159" s="342" t="s">
        <v>167</v>
      </c>
      <c r="M159" s="580"/>
      <c r="N159" s="312"/>
      <c r="O159" s="330"/>
      <c r="P159" s="334"/>
      <c r="Q159" s="307" t="s">
        <v>167</v>
      </c>
      <c r="S159" s="580"/>
      <c r="T159" s="312"/>
      <c r="U159" s="330"/>
      <c r="V159" s="334"/>
      <c r="W159" s="307" t="s">
        <v>167</v>
      </c>
      <c r="Y159" s="580"/>
      <c r="Z159" s="311"/>
      <c r="AA159" s="330"/>
      <c r="AB159" s="334"/>
      <c r="AC159" s="307"/>
    </row>
    <row r="160" spans="1:29" s="408" customFormat="1" ht="20.149999999999999" customHeight="1" thickBot="1">
      <c r="A160" s="542" t="s">
        <v>4</v>
      </c>
      <c r="B160" s="490" t="s">
        <v>623</v>
      </c>
      <c r="C160" s="92" t="s">
        <v>588</v>
      </c>
      <c r="D160" s="93">
        <v>65</v>
      </c>
      <c r="E160" s="342" t="s">
        <v>167</v>
      </c>
      <c r="F160" s="387"/>
      <c r="G160" s="542" t="s">
        <v>4</v>
      </c>
      <c r="H160" s="378" t="s">
        <v>596</v>
      </c>
      <c r="I160" s="391" t="s">
        <v>597</v>
      </c>
      <c r="J160" s="353">
        <v>50</v>
      </c>
      <c r="K160" s="342" t="s">
        <v>167</v>
      </c>
      <c r="M160" s="578" t="s">
        <v>4</v>
      </c>
      <c r="N160" s="320"/>
      <c r="O160" s="335"/>
      <c r="P160" s="315"/>
      <c r="Q160" s="307" t="s">
        <v>167</v>
      </c>
      <c r="R160" s="410"/>
      <c r="S160" s="578" t="s">
        <v>4</v>
      </c>
      <c r="T160" s="329"/>
      <c r="U160" s="409"/>
      <c r="V160" s="319"/>
      <c r="W160" s="307" t="s">
        <v>167</v>
      </c>
      <c r="Y160" s="584"/>
      <c r="Z160" s="336"/>
      <c r="AA160" s="335"/>
      <c r="AB160" s="315"/>
      <c r="AC160" s="314"/>
    </row>
    <row r="161" spans="1:29" s="408" customFormat="1" ht="20.149999999999999" customHeight="1" thickBot="1">
      <c r="A161" s="543"/>
      <c r="B161" s="491"/>
      <c r="C161" s="92" t="s">
        <v>624</v>
      </c>
      <c r="D161" s="93">
        <v>15</v>
      </c>
      <c r="E161" s="342" t="s">
        <v>167</v>
      </c>
      <c r="F161" s="387"/>
      <c r="G161" s="543"/>
      <c r="H161" s="103"/>
      <c r="I161" s="94" t="s">
        <v>552</v>
      </c>
      <c r="J161" s="93">
        <v>20</v>
      </c>
      <c r="K161" s="342" t="s">
        <v>167</v>
      </c>
      <c r="M161" s="579"/>
      <c r="N161" s="328"/>
      <c r="O161" s="335"/>
      <c r="P161" s="315"/>
      <c r="Q161" s="314" t="s">
        <v>167</v>
      </c>
      <c r="S161" s="579"/>
      <c r="T161" s="328"/>
      <c r="U161" s="327"/>
      <c r="V161" s="315"/>
      <c r="W161" s="307" t="s">
        <v>167</v>
      </c>
      <c r="Y161" s="585"/>
      <c r="Z161" s="328"/>
      <c r="AA161" s="335"/>
      <c r="AB161" s="315"/>
      <c r="AC161" s="314"/>
    </row>
    <row r="162" spans="1:29" s="408" customFormat="1" ht="20.149999999999999" customHeight="1" thickBot="1">
      <c r="A162" s="543"/>
      <c r="B162" s="491"/>
      <c r="C162" s="92" t="s">
        <v>625</v>
      </c>
      <c r="D162" s="93">
        <v>10</v>
      </c>
      <c r="E162" s="342" t="s">
        <v>167</v>
      </c>
      <c r="F162" s="387"/>
      <c r="G162" s="543"/>
      <c r="H162" s="103"/>
      <c r="I162" s="94" t="s">
        <v>553</v>
      </c>
      <c r="J162" s="93">
        <v>10</v>
      </c>
      <c r="K162" s="342" t="s">
        <v>167</v>
      </c>
      <c r="M162" s="579"/>
      <c r="N162" s="328"/>
      <c r="O162" s="335"/>
      <c r="P162" s="315"/>
      <c r="Q162" s="314" t="s">
        <v>167</v>
      </c>
      <c r="S162" s="579"/>
      <c r="T162" s="328"/>
      <c r="U162" s="327"/>
      <c r="V162" s="315"/>
      <c r="W162" s="307" t="s">
        <v>167</v>
      </c>
      <c r="Y162" s="585"/>
      <c r="Z162" s="328"/>
      <c r="AA162" s="335"/>
      <c r="AB162" s="315"/>
      <c r="AC162" s="314"/>
    </row>
    <row r="163" spans="1:29" s="408" customFormat="1" ht="20.149999999999999" customHeight="1" thickBot="1">
      <c r="A163" s="543"/>
      <c r="B163" s="491"/>
      <c r="C163" s="92" t="s">
        <v>626</v>
      </c>
      <c r="D163" s="93">
        <v>5</v>
      </c>
      <c r="E163" s="342" t="s">
        <v>167</v>
      </c>
      <c r="F163" s="387"/>
      <c r="G163" s="543"/>
      <c r="H163" s="103"/>
      <c r="I163" s="92"/>
      <c r="J163" s="93"/>
      <c r="K163" s="342" t="s">
        <v>167</v>
      </c>
      <c r="M163" s="579"/>
      <c r="N163" s="328"/>
      <c r="O163" s="335"/>
      <c r="P163" s="315"/>
      <c r="Q163" s="314" t="s">
        <v>167</v>
      </c>
      <c r="S163" s="579"/>
      <c r="T163" s="328"/>
      <c r="U163" s="335"/>
      <c r="V163" s="315"/>
      <c r="W163" s="307" t="s">
        <v>167</v>
      </c>
      <c r="Y163" s="585"/>
      <c r="Z163" s="328"/>
      <c r="AA163" s="335"/>
      <c r="AB163" s="315"/>
      <c r="AC163" s="314"/>
    </row>
    <row r="164" spans="1:29" s="408" customFormat="1" ht="20.149999999999999" customHeight="1" thickBot="1">
      <c r="A164" s="543"/>
      <c r="B164" s="442"/>
      <c r="C164" s="92" t="s">
        <v>612</v>
      </c>
      <c r="D164" s="93"/>
      <c r="E164" s="342" t="s">
        <v>167</v>
      </c>
      <c r="F164" s="387"/>
      <c r="G164" s="543"/>
      <c r="H164" s="103"/>
      <c r="I164" s="92"/>
      <c r="J164" s="93"/>
      <c r="K164" s="342" t="s">
        <v>167</v>
      </c>
      <c r="M164" s="579"/>
      <c r="N164" s="328"/>
      <c r="O164" s="335"/>
      <c r="P164" s="315"/>
      <c r="Q164" s="314" t="s">
        <v>167</v>
      </c>
      <c r="S164" s="579"/>
      <c r="T164" s="311"/>
      <c r="U164" s="335"/>
      <c r="V164" s="315"/>
      <c r="W164" s="307" t="s">
        <v>167</v>
      </c>
      <c r="Y164" s="585"/>
      <c r="Z164" s="328"/>
      <c r="AA164" s="335"/>
      <c r="AB164" s="315"/>
      <c r="AC164" s="307"/>
    </row>
    <row r="165" spans="1:29" s="408" customFormat="1" ht="20.149999999999999" customHeight="1" thickBot="1">
      <c r="A165" s="543"/>
      <c r="B165" s="101"/>
      <c r="C165" s="92"/>
      <c r="D165" s="93"/>
      <c r="E165" s="342" t="s">
        <v>167</v>
      </c>
      <c r="F165" s="387"/>
      <c r="G165" s="543"/>
      <c r="H165" s="101"/>
      <c r="I165" s="92"/>
      <c r="J165" s="93"/>
      <c r="K165" s="342" t="s">
        <v>167</v>
      </c>
      <c r="M165" s="579"/>
      <c r="N165" s="320"/>
      <c r="O165" s="335"/>
      <c r="P165" s="315"/>
      <c r="Q165" s="307" t="s">
        <v>167</v>
      </c>
      <c r="S165" s="579"/>
      <c r="T165" s="313"/>
      <c r="U165" s="409"/>
      <c r="V165" s="319"/>
      <c r="W165" s="307" t="s">
        <v>167</v>
      </c>
      <c r="Y165" s="585"/>
      <c r="Z165" s="320"/>
      <c r="AA165" s="335"/>
      <c r="AB165" s="315"/>
      <c r="AC165" s="307"/>
    </row>
    <row r="166" spans="1:29" s="408" customFormat="1" ht="20.149999999999999" customHeight="1" thickBot="1">
      <c r="A166" s="543"/>
      <c r="B166" s="101"/>
      <c r="C166" s="92"/>
      <c r="D166" s="353"/>
      <c r="E166" s="342" t="s">
        <v>167</v>
      </c>
      <c r="F166" s="387"/>
      <c r="G166" s="543"/>
      <c r="H166" s="103"/>
      <c r="I166" s="92"/>
      <c r="J166" s="353"/>
      <c r="K166" s="342" t="s">
        <v>167</v>
      </c>
      <c r="M166" s="579"/>
      <c r="N166" s="328"/>
      <c r="O166" s="335"/>
      <c r="P166" s="319"/>
      <c r="Q166" s="307" t="s">
        <v>167</v>
      </c>
      <c r="R166" s="411"/>
      <c r="S166" s="579"/>
      <c r="T166" s="328"/>
      <c r="U166" s="327"/>
      <c r="V166" s="315"/>
      <c r="W166" s="307" t="s">
        <v>167</v>
      </c>
      <c r="Y166" s="585"/>
      <c r="Z166" s="320"/>
      <c r="AA166" s="335"/>
      <c r="AB166" s="319"/>
      <c r="AC166" s="307"/>
    </row>
    <row r="167" spans="1:29" s="408" customFormat="1" ht="20.149999999999999" customHeight="1" thickBot="1">
      <c r="A167" s="543"/>
      <c r="B167" s="348"/>
      <c r="C167" s="363"/>
      <c r="D167" s="362"/>
      <c r="E167" s="342" t="s">
        <v>167</v>
      </c>
      <c r="F167" s="387"/>
      <c r="G167" s="543"/>
      <c r="H167" s="348"/>
      <c r="I167" s="363"/>
      <c r="J167" s="362"/>
      <c r="K167" s="342" t="s">
        <v>167</v>
      </c>
      <c r="M167" s="580"/>
      <c r="N167" s="312"/>
      <c r="O167" s="338"/>
      <c r="P167" s="337"/>
      <c r="Q167" s="307" t="s">
        <v>167</v>
      </c>
      <c r="R167" s="412"/>
      <c r="S167" s="579"/>
      <c r="T167" s="328"/>
      <c r="U167" s="327"/>
      <c r="V167" s="310"/>
      <c r="W167" s="307" t="s">
        <v>167</v>
      </c>
      <c r="Y167" s="586"/>
      <c r="Z167" s="334"/>
      <c r="AA167" s="338"/>
      <c r="AB167" s="337"/>
      <c r="AC167" s="307"/>
    </row>
    <row r="168" spans="1:29" s="408" customFormat="1" ht="20.149999999999999" customHeight="1" thickBot="1">
      <c r="A168" s="547" t="s">
        <v>174</v>
      </c>
      <c r="B168" s="397" t="s">
        <v>114</v>
      </c>
      <c r="C168" s="397" t="s">
        <v>260</v>
      </c>
      <c r="D168" s="397">
        <v>30</v>
      </c>
      <c r="E168" s="342" t="s">
        <v>167</v>
      </c>
      <c r="F168" s="387"/>
      <c r="G168" s="542" t="s">
        <v>174</v>
      </c>
      <c r="H168" s="103" t="s">
        <v>627</v>
      </c>
      <c r="I168" s="100" t="s">
        <v>617</v>
      </c>
      <c r="J168" s="103">
        <v>30</v>
      </c>
      <c r="K168" s="342" t="s">
        <v>167</v>
      </c>
      <c r="M168" s="579" t="s">
        <v>174</v>
      </c>
      <c r="N168" s="336"/>
      <c r="O168" s="336"/>
      <c r="P168" s="328"/>
      <c r="Q168" s="307" t="s">
        <v>167</v>
      </c>
      <c r="S168" s="578" t="s">
        <v>174</v>
      </c>
      <c r="T168" s="336"/>
      <c r="U168" s="336"/>
      <c r="V168" s="336"/>
      <c r="W168" s="307" t="s">
        <v>167</v>
      </c>
      <c r="Y168" s="578"/>
      <c r="Z168" s="328"/>
      <c r="AA168" s="336"/>
      <c r="AB168" s="328"/>
      <c r="AC168" s="307"/>
    </row>
    <row r="169" spans="1:29" s="408" customFormat="1" ht="20.149999999999999" customHeight="1" thickBot="1">
      <c r="A169" s="548"/>
      <c r="B169" s="393"/>
      <c r="C169" s="397" t="s">
        <v>509</v>
      </c>
      <c r="D169" s="397">
        <v>30</v>
      </c>
      <c r="E169" s="342" t="s">
        <v>167</v>
      </c>
      <c r="F169" s="387"/>
      <c r="G169" s="543"/>
      <c r="H169" s="101"/>
      <c r="I169" s="101" t="s">
        <v>628</v>
      </c>
      <c r="J169" s="101">
        <v>30</v>
      </c>
      <c r="K169" s="342" t="s">
        <v>167</v>
      </c>
      <c r="M169" s="579"/>
      <c r="N169" s="320"/>
      <c r="O169" s="320"/>
      <c r="P169" s="320"/>
      <c r="Q169" s="307" t="s">
        <v>167</v>
      </c>
      <c r="S169" s="579"/>
      <c r="T169" s="320"/>
      <c r="U169" s="320"/>
      <c r="V169" s="320"/>
      <c r="W169" s="307" t="s">
        <v>167</v>
      </c>
      <c r="Y169" s="579"/>
      <c r="Z169" s="328"/>
      <c r="AA169" s="320"/>
      <c r="AB169" s="320"/>
      <c r="AC169" s="307"/>
    </row>
    <row r="170" spans="1:29" s="408" customFormat="1" ht="20.149999999999999" customHeight="1" thickBot="1">
      <c r="A170" s="548"/>
      <c r="B170" s="101"/>
      <c r="C170" s="101" t="s">
        <v>233</v>
      </c>
      <c r="D170" s="101">
        <v>10</v>
      </c>
      <c r="E170" s="342" t="s">
        <v>167</v>
      </c>
      <c r="F170" s="387"/>
      <c r="G170" s="543"/>
      <c r="H170" s="101"/>
      <c r="I170" s="93" t="s">
        <v>630</v>
      </c>
      <c r="J170" s="101">
        <v>15</v>
      </c>
      <c r="K170" s="342" t="s">
        <v>167</v>
      </c>
      <c r="M170" s="579"/>
      <c r="N170" s="320"/>
      <c r="O170" s="320"/>
      <c r="P170" s="328"/>
      <c r="Q170" s="307" t="s">
        <v>167</v>
      </c>
      <c r="S170" s="579"/>
      <c r="T170" s="320"/>
      <c r="U170" s="320"/>
      <c r="V170" s="320"/>
      <c r="W170" s="307" t="s">
        <v>167</v>
      </c>
      <c r="Y170" s="579"/>
      <c r="Z170" s="320"/>
      <c r="AA170" s="315"/>
      <c r="AB170" s="320"/>
      <c r="AC170" s="307"/>
    </row>
    <row r="171" spans="1:29" s="408" customFormat="1" ht="20.149999999999999" customHeight="1" thickBot="1">
      <c r="A171" s="543"/>
      <c r="B171" s="364"/>
      <c r="C171" s="443"/>
      <c r="D171" s="101"/>
      <c r="E171" s="342" t="s">
        <v>167</v>
      </c>
      <c r="F171" s="387"/>
      <c r="G171" s="543"/>
      <c r="H171" s="101"/>
      <c r="I171" s="101" t="s">
        <v>629</v>
      </c>
      <c r="J171" s="101"/>
      <c r="K171" s="342" t="s">
        <v>167</v>
      </c>
      <c r="M171" s="579"/>
      <c r="N171" s="320"/>
      <c r="O171" s="320"/>
      <c r="P171" s="320"/>
      <c r="Q171" s="307" t="s">
        <v>167</v>
      </c>
      <c r="S171" s="579"/>
      <c r="T171" s="320"/>
      <c r="U171" s="315"/>
      <c r="V171" s="320"/>
      <c r="W171" s="307" t="s">
        <v>167</v>
      </c>
      <c r="Y171" s="579"/>
      <c r="Z171" s="320"/>
      <c r="AA171" s="320"/>
      <c r="AB171" s="320"/>
      <c r="AC171" s="307"/>
    </row>
    <row r="172" spans="1:29" s="408" customFormat="1" ht="20.149999999999999" customHeight="1" thickBot="1">
      <c r="A172" s="543"/>
      <c r="B172" s="350"/>
      <c r="C172" s="101"/>
      <c r="D172" s="393"/>
      <c r="E172" s="342" t="s">
        <v>167</v>
      </c>
      <c r="F172" s="387"/>
      <c r="G172" s="543"/>
      <c r="H172" s="101"/>
      <c r="I172" s="101"/>
      <c r="J172" s="101"/>
      <c r="K172" s="342" t="s">
        <v>167</v>
      </c>
      <c r="M172" s="579"/>
      <c r="N172" s="320"/>
      <c r="O172" s="335"/>
      <c r="P172" s="320"/>
      <c r="Q172" s="307" t="s">
        <v>167</v>
      </c>
      <c r="S172" s="579"/>
      <c r="T172" s="320"/>
      <c r="U172" s="335"/>
      <c r="V172" s="320"/>
      <c r="W172" s="307" t="s">
        <v>167</v>
      </c>
      <c r="Y172" s="579"/>
      <c r="Z172" s="320"/>
      <c r="AA172" s="335"/>
      <c r="AB172" s="320"/>
      <c r="AC172" s="307"/>
    </row>
    <row r="173" spans="1:29" s="408" customFormat="1" ht="20.149999999999999" customHeight="1" thickBot="1">
      <c r="A173" s="543"/>
      <c r="B173" s="101"/>
      <c r="C173" s="101"/>
      <c r="D173" s="393"/>
      <c r="E173" s="342" t="s">
        <v>167</v>
      </c>
      <c r="F173" s="387"/>
      <c r="G173" s="543"/>
      <c r="H173" s="101"/>
      <c r="I173" s="92"/>
      <c r="J173" s="101"/>
      <c r="K173" s="342" t="s">
        <v>167</v>
      </c>
      <c r="M173" s="579"/>
      <c r="N173" s="320"/>
      <c r="O173" s="335"/>
      <c r="P173" s="320"/>
      <c r="Q173" s="307" t="s">
        <v>167</v>
      </c>
      <c r="S173" s="579"/>
      <c r="T173" s="320"/>
      <c r="U173" s="335"/>
      <c r="V173" s="320"/>
      <c r="W173" s="307" t="s">
        <v>167</v>
      </c>
      <c r="Y173" s="579"/>
      <c r="Z173" s="320"/>
      <c r="AA173" s="335"/>
      <c r="AB173" s="320"/>
      <c r="AC173" s="307"/>
    </row>
    <row r="174" spans="1:29" s="408" customFormat="1" ht="20.149999999999999" customHeight="1" thickBot="1">
      <c r="A174" s="543"/>
      <c r="B174" s="93"/>
      <c r="C174" s="393"/>
      <c r="D174" s="393"/>
      <c r="E174" s="342" t="s">
        <v>167</v>
      </c>
      <c r="F174" s="387"/>
      <c r="G174" s="543"/>
      <c r="H174" s="93"/>
      <c r="I174" s="101"/>
      <c r="J174" s="101"/>
      <c r="K174" s="342" t="s">
        <v>167</v>
      </c>
      <c r="M174" s="579"/>
      <c r="N174" s="315"/>
      <c r="O174" s="320"/>
      <c r="P174" s="320"/>
      <c r="Q174" s="307" t="s">
        <v>167</v>
      </c>
      <c r="S174" s="579"/>
      <c r="T174" s="315"/>
      <c r="U174" s="320"/>
      <c r="V174" s="320"/>
      <c r="W174" s="307" t="s">
        <v>167</v>
      </c>
      <c r="Y174" s="579"/>
      <c r="Z174" s="315"/>
      <c r="AA174" s="320"/>
      <c r="AB174" s="320"/>
      <c r="AC174" s="307"/>
    </row>
    <row r="175" spans="1:29" s="408" customFormat="1" ht="20.149999999999999" customHeight="1" thickBot="1">
      <c r="A175" s="544"/>
      <c r="B175" s="347"/>
      <c r="C175" s="347"/>
      <c r="D175" s="347"/>
      <c r="E175" s="342" t="s">
        <v>167</v>
      </c>
      <c r="F175" s="387"/>
      <c r="G175" s="544"/>
      <c r="H175" s="347"/>
      <c r="I175" s="347"/>
      <c r="J175" s="347"/>
      <c r="K175" s="342" t="s">
        <v>167</v>
      </c>
      <c r="M175" s="580"/>
      <c r="N175" s="334"/>
      <c r="O175" s="334"/>
      <c r="P175" s="334"/>
      <c r="Q175" s="307" t="s">
        <v>167</v>
      </c>
      <c r="S175" s="580"/>
      <c r="T175" s="334"/>
      <c r="U175" s="334"/>
      <c r="V175" s="334"/>
      <c r="W175" s="307" t="s">
        <v>167</v>
      </c>
      <c r="Y175" s="580"/>
      <c r="Z175" s="334"/>
      <c r="AA175" s="334"/>
      <c r="AB175" s="334"/>
      <c r="AC175" s="307"/>
    </row>
    <row r="176" spans="1:29" s="408" customFormat="1" ht="20.149999999999999" customHeight="1" thickBot="1">
      <c r="A176" s="542" t="s">
        <v>6</v>
      </c>
      <c r="B176" s="94" t="s">
        <v>378</v>
      </c>
      <c r="C176" s="358" t="s">
        <v>411</v>
      </c>
      <c r="D176" s="117">
        <v>69</v>
      </c>
      <c r="E176" s="342" t="s">
        <v>167</v>
      </c>
      <c r="F176" s="387"/>
      <c r="G176" s="542" t="s">
        <v>6</v>
      </c>
      <c r="H176" s="94" t="s">
        <v>20</v>
      </c>
      <c r="I176" s="358" t="s">
        <v>20</v>
      </c>
      <c r="J176" s="117">
        <v>69</v>
      </c>
      <c r="K176" s="342" t="s">
        <v>167</v>
      </c>
      <c r="M176" s="578" t="s">
        <v>6</v>
      </c>
      <c r="N176" s="327"/>
      <c r="O176" s="332"/>
      <c r="P176" s="324"/>
      <c r="Q176" s="307" t="s">
        <v>167</v>
      </c>
      <c r="S176" s="578" t="s">
        <v>6</v>
      </c>
      <c r="T176" s="327"/>
      <c r="U176" s="332"/>
      <c r="V176" s="324"/>
      <c r="W176" s="307" t="s">
        <v>167</v>
      </c>
      <c r="Y176" s="578"/>
      <c r="Z176" s="333"/>
      <c r="AA176" s="332"/>
      <c r="AB176" s="324"/>
      <c r="AC176" s="307"/>
    </row>
    <row r="177" spans="1:29" s="408" customFormat="1" ht="20.149999999999999" customHeight="1" thickBot="1">
      <c r="A177" s="543"/>
      <c r="B177" s="94"/>
      <c r="C177" s="94"/>
      <c r="D177" s="93"/>
      <c r="E177" s="342" t="s">
        <v>167</v>
      </c>
      <c r="F177" s="387"/>
      <c r="G177" s="543"/>
      <c r="H177" s="94"/>
      <c r="I177" s="94"/>
      <c r="J177" s="93"/>
      <c r="K177" s="342" t="s">
        <v>167</v>
      </c>
      <c r="M177" s="579"/>
      <c r="N177" s="327"/>
      <c r="O177" s="327"/>
      <c r="P177" s="315"/>
      <c r="Q177" s="307" t="s">
        <v>167</v>
      </c>
      <c r="S177" s="579"/>
      <c r="T177" s="327"/>
      <c r="U177" s="327"/>
      <c r="V177" s="315"/>
      <c r="W177" s="307" t="s">
        <v>167</v>
      </c>
      <c r="Y177" s="579"/>
      <c r="Z177" s="327"/>
      <c r="AA177" s="327"/>
      <c r="AB177" s="315"/>
      <c r="AC177" s="307"/>
    </row>
    <row r="178" spans="1:29" s="408" customFormat="1" ht="20.149999999999999" customHeight="1" thickBot="1">
      <c r="A178" s="543"/>
      <c r="B178" s="350"/>
      <c r="C178" s="153"/>
      <c r="D178" s="101"/>
      <c r="E178" s="342" t="s">
        <v>167</v>
      </c>
      <c r="F178" s="387"/>
      <c r="G178" s="543"/>
      <c r="H178" s="350"/>
      <c r="I178" s="153"/>
      <c r="J178" s="101"/>
      <c r="K178" s="342" t="s">
        <v>167</v>
      </c>
      <c r="M178" s="579"/>
      <c r="N178" s="313"/>
      <c r="O178" s="331"/>
      <c r="P178" s="320"/>
      <c r="Q178" s="307" t="s">
        <v>167</v>
      </c>
      <c r="S178" s="579"/>
      <c r="T178" s="313"/>
      <c r="U178" s="331"/>
      <c r="V178" s="320"/>
      <c r="W178" s="307" t="s">
        <v>167</v>
      </c>
      <c r="Y178" s="579"/>
      <c r="Z178" s="313"/>
      <c r="AA178" s="331"/>
      <c r="AB178" s="320"/>
      <c r="AC178" s="307"/>
    </row>
    <row r="179" spans="1:29" s="408" customFormat="1" ht="20.149999999999999" customHeight="1" thickBot="1">
      <c r="A179" s="543"/>
      <c r="B179" s="350"/>
      <c r="C179" s="153"/>
      <c r="D179" s="101"/>
      <c r="E179" s="342" t="s">
        <v>167</v>
      </c>
      <c r="F179" s="387"/>
      <c r="G179" s="543"/>
      <c r="H179" s="350"/>
      <c r="I179" s="153"/>
      <c r="J179" s="101"/>
      <c r="K179" s="342" t="s">
        <v>167</v>
      </c>
      <c r="M179" s="579"/>
      <c r="N179" s="313"/>
      <c r="O179" s="331"/>
      <c r="P179" s="320"/>
      <c r="Q179" s="307" t="s">
        <v>167</v>
      </c>
      <c r="S179" s="579"/>
      <c r="T179" s="313"/>
      <c r="U179" s="331"/>
      <c r="V179" s="320"/>
      <c r="W179" s="307" t="s">
        <v>167</v>
      </c>
      <c r="Y179" s="579"/>
      <c r="Z179" s="313"/>
      <c r="AA179" s="331"/>
      <c r="AB179" s="320"/>
      <c r="AC179" s="307"/>
    </row>
    <row r="180" spans="1:29" s="408" customFormat="1" ht="20.149999999999999" customHeight="1" thickBot="1">
      <c r="A180" s="543"/>
      <c r="B180" s="350"/>
      <c r="C180" s="153"/>
      <c r="D180" s="101"/>
      <c r="E180" s="342" t="s">
        <v>167</v>
      </c>
      <c r="F180" s="387"/>
      <c r="G180" s="543"/>
      <c r="H180" s="350"/>
      <c r="I180" s="153"/>
      <c r="J180" s="101"/>
      <c r="K180" s="342" t="s">
        <v>167</v>
      </c>
      <c r="M180" s="579"/>
      <c r="N180" s="313"/>
      <c r="O180" s="331"/>
      <c r="P180" s="320"/>
      <c r="Q180" s="307" t="s">
        <v>167</v>
      </c>
      <c r="S180" s="579"/>
      <c r="T180" s="313"/>
      <c r="U180" s="331"/>
      <c r="V180" s="320"/>
      <c r="W180" s="307" t="s">
        <v>167</v>
      </c>
      <c r="Y180" s="579"/>
      <c r="Z180" s="313"/>
      <c r="AA180" s="331"/>
      <c r="AB180" s="320"/>
      <c r="AC180" s="307"/>
    </row>
    <row r="181" spans="1:29" s="408" customFormat="1" ht="20.149999999999999" customHeight="1" thickBot="1">
      <c r="A181" s="543"/>
      <c r="B181" s="348"/>
      <c r="C181" s="357"/>
      <c r="D181" s="101"/>
      <c r="E181" s="342" t="s">
        <v>167</v>
      </c>
      <c r="F181" s="387"/>
      <c r="G181" s="544"/>
      <c r="H181" s="348"/>
      <c r="I181" s="357"/>
      <c r="J181" s="101"/>
      <c r="K181" s="342" t="s">
        <v>167</v>
      </c>
      <c r="M181" s="580"/>
      <c r="N181" s="312"/>
      <c r="O181" s="330"/>
      <c r="P181" s="320"/>
      <c r="Q181" s="307" t="s">
        <v>167</v>
      </c>
      <c r="S181" s="579"/>
      <c r="T181" s="312"/>
      <c r="U181" s="330"/>
      <c r="V181" s="320"/>
      <c r="W181" s="307" t="s">
        <v>167</v>
      </c>
      <c r="Y181" s="580"/>
      <c r="Z181" s="312"/>
      <c r="AA181" s="330"/>
      <c r="AB181" s="320"/>
      <c r="AC181" s="307"/>
    </row>
    <row r="182" spans="1:29" s="408" customFormat="1" ht="20.149999999999999" customHeight="1" thickBot="1">
      <c r="A182" s="542" t="s">
        <v>182</v>
      </c>
      <c r="B182" s="378" t="s">
        <v>589</v>
      </c>
      <c r="C182" s="93" t="s">
        <v>493</v>
      </c>
      <c r="D182" s="117">
        <v>20</v>
      </c>
      <c r="E182" s="342" t="s">
        <v>167</v>
      </c>
      <c r="F182" s="387"/>
      <c r="G182" s="542" t="s">
        <v>182</v>
      </c>
      <c r="H182" s="103" t="s">
        <v>598</v>
      </c>
      <c r="I182" s="112" t="s">
        <v>553</v>
      </c>
      <c r="J182" s="117">
        <v>15</v>
      </c>
      <c r="K182" s="342" t="s">
        <v>167</v>
      </c>
      <c r="M182" s="579" t="s">
        <v>182</v>
      </c>
      <c r="N182" s="328"/>
      <c r="O182" s="319"/>
      <c r="P182" s="315"/>
      <c r="Q182" s="307" t="s">
        <v>167</v>
      </c>
      <c r="S182" s="578" t="s">
        <v>182</v>
      </c>
      <c r="T182" s="327"/>
      <c r="U182" s="325"/>
      <c r="V182" s="324"/>
      <c r="W182" s="307" t="s">
        <v>167</v>
      </c>
      <c r="Y182" s="578"/>
      <c r="Z182" s="326"/>
      <c r="AA182" s="325"/>
      <c r="AB182" s="324"/>
      <c r="AC182" s="323"/>
    </row>
    <row r="183" spans="1:29" s="408" customFormat="1" ht="20.149999999999999" customHeight="1" thickBot="1">
      <c r="A183" s="548"/>
      <c r="B183" s="350"/>
      <c r="C183" s="93" t="s">
        <v>249</v>
      </c>
      <c r="D183" s="93">
        <v>1</v>
      </c>
      <c r="E183" s="342" t="s">
        <v>167</v>
      </c>
      <c r="F183" s="387"/>
      <c r="G183" s="548"/>
      <c r="H183" s="350"/>
      <c r="I183" s="353" t="s">
        <v>558</v>
      </c>
      <c r="J183" s="93">
        <v>15</v>
      </c>
      <c r="K183" s="342" t="s">
        <v>167</v>
      </c>
      <c r="M183" s="579"/>
      <c r="N183" s="313"/>
      <c r="O183" s="319"/>
      <c r="P183" s="315"/>
      <c r="Q183" s="307" t="s">
        <v>167</v>
      </c>
      <c r="S183" s="579"/>
      <c r="T183" s="322"/>
      <c r="U183" s="319"/>
      <c r="V183" s="315"/>
      <c r="W183" s="307" t="s">
        <v>167</v>
      </c>
      <c r="Y183" s="579"/>
      <c r="Z183" s="313"/>
      <c r="AA183" s="321"/>
      <c r="AB183" s="316"/>
      <c r="AC183" s="314"/>
    </row>
    <row r="184" spans="1:29" s="408" customFormat="1" ht="20.149999999999999" customHeight="1" thickBot="1">
      <c r="A184" s="548"/>
      <c r="B184" s="350"/>
      <c r="C184" s="93" t="s">
        <v>297</v>
      </c>
      <c r="D184" s="417"/>
      <c r="E184" s="342" t="s">
        <v>167</v>
      </c>
      <c r="F184" s="387"/>
      <c r="G184" s="548"/>
      <c r="H184" s="350"/>
      <c r="I184" s="397"/>
      <c r="J184" s="352"/>
      <c r="K184" s="342" t="s">
        <v>167</v>
      </c>
      <c r="M184" s="579"/>
      <c r="N184" s="313"/>
      <c r="O184" s="319"/>
      <c r="P184" s="309"/>
      <c r="Q184" s="307" t="s">
        <v>167</v>
      </c>
      <c r="S184" s="579"/>
      <c r="T184" s="313"/>
      <c r="U184" s="319"/>
      <c r="V184" s="309"/>
      <c r="W184" s="307" t="s">
        <v>167</v>
      </c>
      <c r="X184" s="415"/>
      <c r="Y184" s="579"/>
      <c r="Z184" s="320"/>
      <c r="AA184" s="319"/>
      <c r="AB184" s="310"/>
      <c r="AC184" s="318"/>
    </row>
    <row r="185" spans="1:29" s="408" customFormat="1" ht="20.149999999999999" customHeight="1" thickBot="1">
      <c r="A185" s="548"/>
      <c r="B185" s="350"/>
      <c r="C185" s="397"/>
      <c r="D185" s="393"/>
      <c r="E185" s="342" t="s">
        <v>167</v>
      </c>
      <c r="F185" s="387"/>
      <c r="G185" s="548"/>
      <c r="H185" s="350"/>
      <c r="I185" s="397"/>
      <c r="J185" s="352"/>
      <c r="K185" s="342" t="s">
        <v>167</v>
      </c>
      <c r="M185" s="579"/>
      <c r="N185" s="313"/>
      <c r="O185" s="413"/>
      <c r="P185" s="310"/>
      <c r="Q185" s="307" t="s">
        <v>167</v>
      </c>
      <c r="S185" s="579"/>
      <c r="T185" s="317"/>
      <c r="U185" s="413"/>
      <c r="V185" s="316"/>
      <c r="W185" s="307" t="s">
        <v>167</v>
      </c>
      <c r="Y185" s="579"/>
      <c r="Z185" s="414"/>
      <c r="AA185" s="315"/>
      <c r="AB185" s="309"/>
      <c r="AC185" s="314"/>
    </row>
    <row r="186" spans="1:29" s="408" customFormat="1" ht="20.149999999999999" customHeight="1" thickBot="1">
      <c r="A186" s="544"/>
      <c r="B186" s="350"/>
      <c r="C186" s="364"/>
      <c r="D186" s="364"/>
      <c r="E186" s="342" t="s">
        <v>167</v>
      </c>
      <c r="F186" s="387"/>
      <c r="G186" s="544"/>
      <c r="H186" s="348"/>
      <c r="I186" s="347"/>
      <c r="J186" s="347"/>
      <c r="K186" s="342" t="s">
        <v>167</v>
      </c>
      <c r="M186" s="579"/>
      <c r="N186" s="311"/>
      <c r="O186" s="310"/>
      <c r="P186" s="309"/>
      <c r="Q186" s="308" t="s">
        <v>167</v>
      </c>
      <c r="S186" s="580"/>
      <c r="U186" s="337"/>
      <c r="V186" s="416"/>
      <c r="W186" s="307" t="s">
        <v>167</v>
      </c>
      <c r="Y186" s="580"/>
      <c r="Z186" s="414"/>
      <c r="AA186" s="334"/>
      <c r="AB186" s="334"/>
      <c r="AC186" s="307"/>
    </row>
    <row r="187" spans="1:29" ht="20.149999999999999" customHeight="1">
      <c r="C187" s="306"/>
      <c r="D187" s="306"/>
      <c r="M187" s="306"/>
      <c r="N187" s="306"/>
      <c r="O187" s="306"/>
      <c r="P187" s="306"/>
      <c r="Q187" s="306"/>
    </row>
  </sheetData>
  <mergeCells count="175">
    <mergeCell ref="A176:A181"/>
    <mergeCell ref="G176:G181"/>
    <mergeCell ref="M176:M181"/>
    <mergeCell ref="S176:S181"/>
    <mergeCell ref="Y176:Y181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S151:U151"/>
    <mergeCell ref="V151:W151"/>
    <mergeCell ref="Y151:AA151"/>
    <mergeCell ref="AB151:AC151"/>
    <mergeCell ref="A152:A159"/>
    <mergeCell ref="G152:G159"/>
    <mergeCell ref="M152:M159"/>
    <mergeCell ref="S152:S159"/>
    <mergeCell ref="Y152:Y159"/>
    <mergeCell ref="A151:C151"/>
    <mergeCell ref="D151:E151"/>
    <mergeCell ref="G151:I151"/>
    <mergeCell ref="J151:K151"/>
    <mergeCell ref="M151:O151"/>
    <mergeCell ref="P151:Q151"/>
    <mergeCell ref="A139:A144"/>
    <mergeCell ref="G139:G144"/>
    <mergeCell ref="M139:M144"/>
    <mergeCell ref="S139:S144"/>
    <mergeCell ref="Y139:Y144"/>
    <mergeCell ref="A145:A149"/>
    <mergeCell ref="G145:G149"/>
    <mergeCell ref="M145:M149"/>
    <mergeCell ref="S145:S149"/>
    <mergeCell ref="Y145:Y149"/>
    <mergeCell ref="A123:A130"/>
    <mergeCell ref="G123:G130"/>
    <mergeCell ref="M123:M130"/>
    <mergeCell ref="S123:S130"/>
    <mergeCell ref="Y123:Y130"/>
    <mergeCell ref="A131:A138"/>
    <mergeCell ref="G131:G138"/>
    <mergeCell ref="M131:M138"/>
    <mergeCell ref="S131:S138"/>
    <mergeCell ref="Y131:Y138"/>
    <mergeCell ref="S114:U114"/>
    <mergeCell ref="V114:W114"/>
    <mergeCell ref="Y114:AA114"/>
    <mergeCell ref="AB114:AC114"/>
    <mergeCell ref="A115:A122"/>
    <mergeCell ref="G115:G122"/>
    <mergeCell ref="M115:M122"/>
    <mergeCell ref="S115:S122"/>
    <mergeCell ref="Y115:Y122"/>
    <mergeCell ref="A114:C114"/>
    <mergeCell ref="D114:E114"/>
    <mergeCell ref="G114:I114"/>
    <mergeCell ref="J114:K114"/>
    <mergeCell ref="M114:O114"/>
    <mergeCell ref="P114:Q114"/>
    <mergeCell ref="A102:A107"/>
    <mergeCell ref="G102:G107"/>
    <mergeCell ref="M102:M107"/>
    <mergeCell ref="S102:S107"/>
    <mergeCell ref="Y102:Y107"/>
    <mergeCell ref="A108:A112"/>
    <mergeCell ref="G108:G112"/>
    <mergeCell ref="M108:M112"/>
    <mergeCell ref="S108:S112"/>
    <mergeCell ref="Y108:Y112"/>
    <mergeCell ref="A86:A93"/>
    <mergeCell ref="G86:G93"/>
    <mergeCell ref="M86:M93"/>
    <mergeCell ref="S86:S93"/>
    <mergeCell ref="Y86:Y93"/>
    <mergeCell ref="A94:A101"/>
    <mergeCell ref="G94:G101"/>
    <mergeCell ref="M94:M101"/>
    <mergeCell ref="S94:S101"/>
    <mergeCell ref="Y94:Y101"/>
    <mergeCell ref="S77:U77"/>
    <mergeCell ref="V77:W77"/>
    <mergeCell ref="Y77:AA77"/>
    <mergeCell ref="AB77:AC77"/>
    <mergeCell ref="A78:A85"/>
    <mergeCell ref="G78:G85"/>
    <mergeCell ref="M78:M85"/>
    <mergeCell ref="S78:S85"/>
    <mergeCell ref="Y78:Y85"/>
    <mergeCell ref="A77:C77"/>
    <mergeCell ref="D77:E77"/>
    <mergeCell ref="G77:I77"/>
    <mergeCell ref="J77:K77"/>
    <mergeCell ref="M77:O77"/>
    <mergeCell ref="P77:Q77"/>
    <mergeCell ref="A65:A70"/>
    <mergeCell ref="G65:G70"/>
    <mergeCell ref="M65:M70"/>
    <mergeCell ref="S65:S70"/>
    <mergeCell ref="Y65:Y70"/>
    <mergeCell ref="A71:A75"/>
    <mergeCell ref="G71:G75"/>
    <mergeCell ref="M71:M75"/>
    <mergeCell ref="S71:S75"/>
    <mergeCell ref="Y71:Y75"/>
    <mergeCell ref="A49:A56"/>
    <mergeCell ref="G49:G56"/>
    <mergeCell ref="M49:M56"/>
    <mergeCell ref="S49:S56"/>
    <mergeCell ref="Y49:Y56"/>
    <mergeCell ref="A57:A64"/>
    <mergeCell ref="G57:G64"/>
    <mergeCell ref="M57:M64"/>
    <mergeCell ref="S57:S64"/>
    <mergeCell ref="Y57:Y64"/>
    <mergeCell ref="S40:U40"/>
    <mergeCell ref="V40:W40"/>
    <mergeCell ref="Y40:AA40"/>
    <mergeCell ref="AB40:AC40"/>
    <mergeCell ref="A41:A48"/>
    <mergeCell ref="G41:G48"/>
    <mergeCell ref="M41:M48"/>
    <mergeCell ref="S41:S48"/>
    <mergeCell ref="Y41:Y48"/>
    <mergeCell ref="A40:C40"/>
    <mergeCell ref="D40:E40"/>
    <mergeCell ref="G40:I40"/>
    <mergeCell ref="J40:K40"/>
    <mergeCell ref="M40:O40"/>
    <mergeCell ref="P40:Q40"/>
    <mergeCell ref="A27:A32"/>
    <mergeCell ref="G27:G32"/>
    <mergeCell ref="M27:M32"/>
    <mergeCell ref="S27:S32"/>
    <mergeCell ref="Y27:Y32"/>
    <mergeCell ref="A33:A37"/>
    <mergeCell ref="G33:G37"/>
    <mergeCell ref="M33:M37"/>
    <mergeCell ref="S33:S37"/>
    <mergeCell ref="Y33:Y37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39" max="28" man="1"/>
    <brk id="76" max="28" man="1"/>
    <brk id="114" max="28" man="1"/>
    <brk id="150" max="2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674" t="e">
        <f>#REF!</f>
        <v>#REF!</v>
      </c>
      <c r="B2" s="674"/>
      <c r="C2" s="674"/>
      <c r="D2" s="675">
        <v>42415</v>
      </c>
      <c r="E2" s="675"/>
      <c r="F2" s="1"/>
      <c r="G2" s="2" t="s">
        <v>353</v>
      </c>
      <c r="H2" s="2" t="s">
        <v>354</v>
      </c>
      <c r="I2" s="26" t="s">
        <v>355</v>
      </c>
      <c r="J2" s="2" t="s">
        <v>356</v>
      </c>
      <c r="L2" s="677" t="e">
        <f>A2+1</f>
        <v>#REF!</v>
      </c>
      <c r="M2" s="677"/>
      <c r="N2" s="677"/>
      <c r="O2" s="670" t="s">
        <v>162</v>
      </c>
      <c r="P2" s="670"/>
      <c r="Q2" s="1"/>
      <c r="R2" s="2" t="s">
        <v>353</v>
      </c>
      <c r="S2" s="2" t="s">
        <v>354</v>
      </c>
      <c r="T2" s="26" t="s">
        <v>355</v>
      </c>
      <c r="U2" s="2" t="s">
        <v>356</v>
      </c>
      <c r="W2" s="677" t="e">
        <f>A2+2</f>
        <v>#REF!</v>
      </c>
      <c r="X2" s="677"/>
      <c r="Y2" s="677"/>
      <c r="Z2" s="670" t="s">
        <v>163</v>
      </c>
      <c r="AA2" s="670"/>
      <c r="AB2" s="1"/>
      <c r="AC2" s="2" t="s">
        <v>353</v>
      </c>
      <c r="AD2" s="2" t="s">
        <v>354</v>
      </c>
      <c r="AE2" s="26" t="s">
        <v>355</v>
      </c>
      <c r="AF2" s="2" t="s">
        <v>356</v>
      </c>
      <c r="AG2" s="33"/>
      <c r="AI2" s="677" t="e">
        <f>A2+3</f>
        <v>#REF!</v>
      </c>
      <c r="AJ2" s="677"/>
      <c r="AK2" s="677"/>
      <c r="AL2" s="670" t="s">
        <v>164</v>
      </c>
      <c r="AM2" s="670"/>
      <c r="AN2" s="1"/>
      <c r="AO2" s="2" t="s">
        <v>353</v>
      </c>
      <c r="AP2" s="2" t="s">
        <v>354</v>
      </c>
      <c r="AQ2" s="26" t="s">
        <v>355</v>
      </c>
      <c r="AR2" s="2" t="s">
        <v>356</v>
      </c>
      <c r="AS2" s="33"/>
      <c r="AU2" s="678" t="e">
        <f>A2+4</f>
        <v>#REF!</v>
      </c>
      <c r="AV2" s="678"/>
      <c r="AW2" s="678"/>
      <c r="AX2" s="670" t="s">
        <v>165</v>
      </c>
      <c r="AY2" s="670"/>
      <c r="AZ2" s="1"/>
      <c r="BA2" s="2" t="s">
        <v>353</v>
      </c>
      <c r="BB2" s="2" t="s">
        <v>354</v>
      </c>
      <c r="BC2" s="26" t="s">
        <v>355</v>
      </c>
      <c r="BD2" s="2" t="s">
        <v>356</v>
      </c>
    </row>
    <row r="3" spans="1:56" ht="20.65" customHeight="1">
      <c r="A3" s="667" t="s">
        <v>166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667" t="s">
        <v>166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667" t="s">
        <v>166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667" t="s">
        <v>166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667" t="s">
        <v>166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668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668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668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668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668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668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668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668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668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668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668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668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668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668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668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668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668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668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668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668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668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668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668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668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668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668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668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668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668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668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669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669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669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669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669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65" customHeight="1">
      <c r="A11" s="667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667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667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667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667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668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668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668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668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668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668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668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668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668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668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668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668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668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668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668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668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668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668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668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668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668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668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668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668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668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668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668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668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668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668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669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669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669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669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669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65" customHeight="1">
      <c r="A19" s="667" t="s">
        <v>174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667" t="s">
        <v>174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667" t="s">
        <v>174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667" t="s">
        <v>174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667" t="s">
        <v>174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668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668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668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668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668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668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668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668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668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668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668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668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668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668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668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668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668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668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668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668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668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668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668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668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668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668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668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668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668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668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669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669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669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669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669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65" customHeight="1">
      <c r="A27" s="667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667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667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667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667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668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668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668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668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668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668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668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668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668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668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668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668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668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668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668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668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668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668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668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668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668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668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668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668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668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65" customHeight="1">
      <c r="A33" s="667" t="s">
        <v>182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667" t="s">
        <v>182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667" t="s">
        <v>182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667" t="s">
        <v>182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667" t="s">
        <v>182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668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668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668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668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668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668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668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668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668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668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668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668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668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668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668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668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668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668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668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668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674" t="e">
        <f>A2+7</f>
        <v>#REF!</v>
      </c>
      <c r="B40" s="674"/>
      <c r="C40" s="674"/>
      <c r="D40" s="675">
        <v>42415</v>
      </c>
      <c r="E40" s="675"/>
      <c r="F40" s="1"/>
      <c r="G40" s="47" t="s">
        <v>353</v>
      </c>
      <c r="H40" s="47" t="s">
        <v>354</v>
      </c>
      <c r="I40" s="52" t="s">
        <v>355</v>
      </c>
      <c r="J40" s="47" t="s">
        <v>356</v>
      </c>
      <c r="L40" s="676" t="e">
        <f>A40+1</f>
        <v>#REF!</v>
      </c>
      <c r="M40" s="676"/>
      <c r="N40" s="676"/>
      <c r="O40" s="670" t="s">
        <v>162</v>
      </c>
      <c r="P40" s="670"/>
      <c r="Q40" s="1"/>
      <c r="R40" s="47" t="s">
        <v>353</v>
      </c>
      <c r="S40" s="47" t="s">
        <v>354</v>
      </c>
      <c r="T40" s="52" t="s">
        <v>355</v>
      </c>
      <c r="U40" s="47" t="s">
        <v>356</v>
      </c>
      <c r="W40" s="674" t="e">
        <f>A40+2</f>
        <v>#REF!</v>
      </c>
      <c r="X40" s="674"/>
      <c r="Y40" s="674"/>
      <c r="Z40" s="670" t="s">
        <v>163</v>
      </c>
      <c r="AA40" s="670"/>
      <c r="AB40" s="1"/>
      <c r="AC40" s="47" t="s">
        <v>353</v>
      </c>
      <c r="AD40" s="47" t="s">
        <v>354</v>
      </c>
      <c r="AE40" s="52" t="s">
        <v>355</v>
      </c>
      <c r="AF40" s="47" t="s">
        <v>356</v>
      </c>
      <c r="AG40" s="1"/>
      <c r="AI40" s="674" t="e">
        <f>A40+3</f>
        <v>#REF!</v>
      </c>
      <c r="AJ40" s="676"/>
      <c r="AK40" s="676"/>
      <c r="AL40" s="670" t="s">
        <v>164</v>
      </c>
      <c r="AM40" s="670"/>
      <c r="AN40" s="1"/>
      <c r="AO40" s="47" t="s">
        <v>353</v>
      </c>
      <c r="AP40" s="47" t="s">
        <v>354</v>
      </c>
      <c r="AQ40" s="52" t="s">
        <v>355</v>
      </c>
      <c r="AR40" s="47" t="s">
        <v>356</v>
      </c>
      <c r="AS40" s="1"/>
      <c r="AU40" s="673" t="e">
        <f>A40+4</f>
        <v>#REF!</v>
      </c>
      <c r="AV40" s="673"/>
      <c r="AW40" s="673"/>
      <c r="AX40" s="670" t="s">
        <v>165</v>
      </c>
      <c r="AY40" s="670"/>
      <c r="AZ40" s="1"/>
      <c r="BA40" s="47" t="s">
        <v>353</v>
      </c>
      <c r="BB40" s="47" t="s">
        <v>354</v>
      </c>
      <c r="BC40" s="52" t="s">
        <v>355</v>
      </c>
      <c r="BD40" s="47" t="s">
        <v>356</v>
      </c>
    </row>
    <row r="41" spans="1:56" ht="20.65" customHeight="1">
      <c r="A41" s="667" t="s">
        <v>166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667" t="s">
        <v>166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667" t="s">
        <v>166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667" t="s">
        <v>166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667" t="s">
        <v>166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668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668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668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668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668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668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668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668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668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668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668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668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668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668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668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668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668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668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668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668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668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668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668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668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668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668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668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668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668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668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669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669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669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669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669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65" customHeight="1">
      <c r="A49" s="667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667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667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667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667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668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668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668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668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668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668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668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668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668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668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668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668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668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668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668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668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668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668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668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668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668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668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668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668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668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668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668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668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668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668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669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669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669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669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669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65" customHeight="1">
      <c r="A57" s="667" t="s">
        <v>174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667" t="s">
        <v>174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667" t="s">
        <v>174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667" t="s">
        <v>174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667" t="s">
        <v>174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668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668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668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668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668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668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668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668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668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668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668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668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668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668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668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668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668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668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668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668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668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668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668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668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668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668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668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668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668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668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669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669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669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669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669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65" customHeight="1">
      <c r="A65" s="667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667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667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667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667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668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668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668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668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668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668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668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668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668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668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668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668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668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668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668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668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668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668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668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668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668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668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668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668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668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65" customHeight="1">
      <c r="A71" s="667" t="s">
        <v>182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667" t="s">
        <v>182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667" t="s">
        <v>182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667" t="s">
        <v>182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667" t="s">
        <v>182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668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668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668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668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668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668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668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668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668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668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668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668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668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668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668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668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668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668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668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668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674" t="e">
        <f>A40+7</f>
        <v>#REF!</v>
      </c>
      <c r="B77" s="674"/>
      <c r="C77" s="674"/>
      <c r="D77" s="675">
        <v>42415</v>
      </c>
      <c r="E77" s="675"/>
      <c r="F77" s="1"/>
      <c r="G77" s="47" t="s">
        <v>353</v>
      </c>
      <c r="H77" s="47" t="s">
        <v>354</v>
      </c>
      <c r="I77" s="52" t="s">
        <v>355</v>
      </c>
      <c r="J77" s="47" t="s">
        <v>356</v>
      </c>
      <c r="L77" s="674" t="e">
        <f>A77+1</f>
        <v>#REF!</v>
      </c>
      <c r="M77" s="674"/>
      <c r="N77" s="674"/>
      <c r="O77" s="670" t="s">
        <v>162</v>
      </c>
      <c r="P77" s="670"/>
      <c r="Q77" s="1"/>
      <c r="R77" s="47" t="s">
        <v>353</v>
      </c>
      <c r="S77" s="47" t="s">
        <v>354</v>
      </c>
      <c r="T77" s="52" t="s">
        <v>355</v>
      </c>
      <c r="U77" s="47" t="s">
        <v>356</v>
      </c>
      <c r="W77" s="674" t="e">
        <f>A77+2</f>
        <v>#REF!</v>
      </c>
      <c r="X77" s="674"/>
      <c r="Y77" s="674"/>
      <c r="Z77" s="670" t="s">
        <v>163</v>
      </c>
      <c r="AA77" s="670"/>
      <c r="AB77" s="1"/>
      <c r="AC77" s="47" t="s">
        <v>353</v>
      </c>
      <c r="AD77" s="47" t="s">
        <v>354</v>
      </c>
      <c r="AE77" s="52" t="s">
        <v>355</v>
      </c>
      <c r="AF77" s="47" t="s">
        <v>356</v>
      </c>
      <c r="AG77" s="1"/>
      <c r="AI77" s="674" t="e">
        <f>A77+3</f>
        <v>#REF!</v>
      </c>
      <c r="AJ77" s="674"/>
      <c r="AK77" s="674"/>
      <c r="AL77" s="670" t="s">
        <v>164</v>
      </c>
      <c r="AM77" s="670"/>
      <c r="AN77" s="1"/>
      <c r="AO77" s="47" t="s">
        <v>353</v>
      </c>
      <c r="AP77" s="47" t="s">
        <v>354</v>
      </c>
      <c r="AQ77" s="52" t="s">
        <v>355</v>
      </c>
      <c r="AR77" s="47" t="s">
        <v>356</v>
      </c>
      <c r="AS77" s="1"/>
      <c r="AU77" s="673" t="e">
        <f>A77+4</f>
        <v>#REF!</v>
      </c>
      <c r="AV77" s="673"/>
      <c r="AW77" s="673"/>
      <c r="AX77" s="670" t="s">
        <v>165</v>
      </c>
      <c r="AY77" s="670"/>
      <c r="AZ77" s="1"/>
      <c r="BA77" s="47" t="s">
        <v>353</v>
      </c>
      <c r="BB77" s="47" t="s">
        <v>354</v>
      </c>
      <c r="BC77" s="52" t="s">
        <v>355</v>
      </c>
      <c r="BD77" s="47" t="s">
        <v>356</v>
      </c>
    </row>
    <row r="78" spans="1:56" ht="20.65" customHeight="1">
      <c r="A78" s="667" t="s">
        <v>166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667" t="s">
        <v>166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667" t="s">
        <v>166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667" t="s">
        <v>166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667" t="s">
        <v>166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668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668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668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668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668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668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668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668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668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668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668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668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668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668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668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668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668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668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668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668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668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668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668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668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668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668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668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668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668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668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669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669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669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669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669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65" customHeight="1">
      <c r="A86" s="667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667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667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667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667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668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668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668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668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668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668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668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668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668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668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668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668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668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668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668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668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668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668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668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668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668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668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668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668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668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668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668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668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668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668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669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669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669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669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669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65" customHeight="1">
      <c r="A94" s="667" t="s">
        <v>174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667" t="s">
        <v>174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667" t="s">
        <v>174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667" t="s">
        <v>174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667" t="s">
        <v>174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668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668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668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668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668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668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668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668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668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668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668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668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668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668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668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668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668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668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668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668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668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668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668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668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668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668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668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668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668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668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669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669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669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669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669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65" customHeight="1">
      <c r="A102" s="667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667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667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667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667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668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668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668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668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668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668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668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668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668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668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668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668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668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668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668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668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668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668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668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668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668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668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668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668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668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65" customHeight="1">
      <c r="A108" s="667" t="s">
        <v>182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667" t="s">
        <v>182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667" t="s">
        <v>182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667" t="s">
        <v>182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667" t="s">
        <v>182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668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668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668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668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668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668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668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668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668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668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668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668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668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668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668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668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668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668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668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668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671" t="e">
        <f>A77+7</f>
        <v>#REF!</v>
      </c>
      <c r="B114" s="671"/>
      <c r="C114" s="671"/>
      <c r="D114" s="672">
        <v>42415</v>
      </c>
      <c r="E114" s="672"/>
      <c r="F114" s="1"/>
      <c r="G114" s="47" t="s">
        <v>353</v>
      </c>
      <c r="H114" s="47" t="s">
        <v>354</v>
      </c>
      <c r="I114" s="52" t="s">
        <v>355</v>
      </c>
      <c r="J114" s="47" t="s">
        <v>356</v>
      </c>
      <c r="L114" s="671" t="e">
        <f>A114+1</f>
        <v>#REF!</v>
      </c>
      <c r="M114" s="671"/>
      <c r="N114" s="671"/>
      <c r="O114" s="670" t="s">
        <v>162</v>
      </c>
      <c r="P114" s="670"/>
      <c r="Q114" s="1"/>
      <c r="R114" s="47" t="s">
        <v>353</v>
      </c>
      <c r="S114" s="47" t="s">
        <v>354</v>
      </c>
      <c r="T114" s="52" t="s">
        <v>355</v>
      </c>
      <c r="U114" s="47" t="s">
        <v>356</v>
      </c>
      <c r="W114" s="671" t="e">
        <f>A114+2</f>
        <v>#REF!</v>
      </c>
      <c r="X114" s="671"/>
      <c r="Y114" s="671"/>
      <c r="Z114" s="670" t="s">
        <v>163</v>
      </c>
      <c r="AA114" s="670"/>
      <c r="AB114" s="1"/>
      <c r="AC114" s="47" t="s">
        <v>353</v>
      </c>
      <c r="AD114" s="47" t="s">
        <v>354</v>
      </c>
      <c r="AE114" s="52" t="s">
        <v>355</v>
      </c>
      <c r="AF114" s="47" t="s">
        <v>356</v>
      </c>
      <c r="AG114" s="1"/>
      <c r="AI114" s="671" t="e">
        <f>A114+3</f>
        <v>#REF!</v>
      </c>
      <c r="AJ114" s="671"/>
      <c r="AK114" s="671"/>
      <c r="AL114" s="670" t="s">
        <v>164</v>
      </c>
      <c r="AM114" s="670"/>
      <c r="AN114" s="1"/>
      <c r="AO114" s="47" t="s">
        <v>353</v>
      </c>
      <c r="AP114" s="47" t="s">
        <v>354</v>
      </c>
      <c r="AQ114" s="52" t="s">
        <v>355</v>
      </c>
      <c r="AR114" s="47" t="s">
        <v>356</v>
      </c>
      <c r="AS114" s="1"/>
      <c r="AU114" s="673" t="e">
        <f>A114+4</f>
        <v>#REF!</v>
      </c>
      <c r="AV114" s="673"/>
      <c r="AW114" s="673"/>
      <c r="AX114" s="670" t="s">
        <v>165</v>
      </c>
      <c r="AY114" s="670"/>
      <c r="AZ114" s="1"/>
      <c r="BA114" s="47" t="s">
        <v>353</v>
      </c>
      <c r="BB114" s="47" t="s">
        <v>354</v>
      </c>
      <c r="BC114" s="52" t="s">
        <v>355</v>
      </c>
      <c r="BD114" s="47" t="s">
        <v>356</v>
      </c>
    </row>
    <row r="115" spans="1:56" ht="20.65" customHeight="1">
      <c r="A115" s="667" t="s">
        <v>166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667" t="s">
        <v>166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667" t="s">
        <v>166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667" t="s">
        <v>166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667" t="s">
        <v>166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668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668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668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668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668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668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668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668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668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668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668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668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668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668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668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668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668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668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668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668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668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668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668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668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668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668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668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668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668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668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669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669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669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669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669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65" customHeight="1">
      <c r="A123" s="667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667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667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667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667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668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668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668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668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668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668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668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668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668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668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668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668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668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668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668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668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668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668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668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668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668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668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668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668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668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668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668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668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668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668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669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669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669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669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669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65" customHeight="1">
      <c r="A131" s="667" t="s">
        <v>174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667" t="s">
        <v>174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667" t="s">
        <v>174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667" t="s">
        <v>174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667" t="s">
        <v>174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668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668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668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668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668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668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668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668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668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668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668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668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668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668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668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668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668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668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668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668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668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668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668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668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668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668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668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668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668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668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669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669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669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669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669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65" customHeight="1">
      <c r="A139" s="667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667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667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667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667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668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668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668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668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668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668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668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668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668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668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668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668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668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668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668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668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668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668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668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668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668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668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668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668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668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65" customHeight="1">
      <c r="A145" s="667" t="s">
        <v>182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667" t="s">
        <v>182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667" t="s">
        <v>182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667" t="s">
        <v>182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667" t="s">
        <v>182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668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668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668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668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668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668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668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668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668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668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668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668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668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668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668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668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668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668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668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668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671" t="e">
        <f>A114+7</f>
        <v>#REF!</v>
      </c>
      <c r="B151" s="671"/>
      <c r="C151" s="671"/>
      <c r="D151" s="672">
        <v>42415</v>
      </c>
      <c r="E151" s="672"/>
      <c r="F151" s="1"/>
      <c r="G151" s="47" t="s">
        <v>353</v>
      </c>
      <c r="H151" s="47" t="s">
        <v>354</v>
      </c>
      <c r="I151" s="52" t="s">
        <v>355</v>
      </c>
      <c r="J151" s="47" t="s">
        <v>356</v>
      </c>
      <c r="L151" s="671" t="e">
        <f>A151+1</f>
        <v>#REF!</v>
      </c>
      <c r="M151" s="671"/>
      <c r="N151" s="671"/>
      <c r="O151" s="670" t="s">
        <v>162</v>
      </c>
      <c r="P151" s="670"/>
      <c r="Q151" s="1"/>
      <c r="R151" s="47" t="s">
        <v>353</v>
      </c>
      <c r="S151" s="47" t="s">
        <v>354</v>
      </c>
      <c r="T151" s="52" t="s">
        <v>355</v>
      </c>
      <c r="U151" s="47" t="s">
        <v>356</v>
      </c>
      <c r="W151" s="671" t="e">
        <f>L151+1</f>
        <v>#REF!</v>
      </c>
      <c r="X151" s="671"/>
      <c r="Y151" s="671"/>
      <c r="Z151" s="670" t="s">
        <v>163</v>
      </c>
      <c r="AA151" s="670"/>
      <c r="AB151" s="1"/>
      <c r="AC151" s="47" t="s">
        <v>353</v>
      </c>
      <c r="AD151" s="47" t="s">
        <v>354</v>
      </c>
      <c r="AE151" s="52" t="s">
        <v>355</v>
      </c>
      <c r="AF151" s="47" t="s">
        <v>356</v>
      </c>
      <c r="AG151" s="1"/>
      <c r="AI151" s="671" t="e">
        <f>W151+1</f>
        <v>#REF!</v>
      </c>
      <c r="AJ151" s="671"/>
      <c r="AK151" s="671"/>
      <c r="AL151" s="670" t="s">
        <v>164</v>
      </c>
      <c r="AM151" s="670"/>
      <c r="AN151" s="1"/>
      <c r="AO151" s="47" t="s">
        <v>353</v>
      </c>
      <c r="AP151" s="47" t="s">
        <v>354</v>
      </c>
      <c r="AQ151" s="52" t="s">
        <v>355</v>
      </c>
      <c r="AR151" s="47" t="s">
        <v>356</v>
      </c>
      <c r="AS151" s="1"/>
      <c r="AU151" s="671" t="e">
        <f>AI151+1</f>
        <v>#REF!</v>
      </c>
      <c r="AV151" s="671"/>
      <c r="AW151" s="671"/>
      <c r="AX151" s="670" t="s">
        <v>165</v>
      </c>
      <c r="AY151" s="670"/>
      <c r="AZ151" s="1"/>
      <c r="BA151" s="47" t="s">
        <v>353</v>
      </c>
      <c r="BB151" s="47" t="s">
        <v>354</v>
      </c>
      <c r="BC151" s="52" t="s">
        <v>355</v>
      </c>
      <c r="BD151" s="47" t="s">
        <v>356</v>
      </c>
    </row>
    <row r="152" spans="1:56" ht="20.65" customHeight="1">
      <c r="A152" s="667" t="s">
        <v>166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667" t="s">
        <v>166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667" t="s">
        <v>166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667" t="s">
        <v>166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667" t="s">
        <v>166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668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668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668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668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668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668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668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668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668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668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668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668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668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668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668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668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668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668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668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668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668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668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668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668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668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668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668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668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668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668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669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669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669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669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669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65" customHeight="1">
      <c r="A160" s="667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667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667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667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667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668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668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668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668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668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668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668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668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668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668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668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668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668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668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668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668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668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668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668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668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668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668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668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668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668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668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668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668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668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668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669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669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669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669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669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65" customHeight="1">
      <c r="A168" s="667" t="s">
        <v>174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667" t="s">
        <v>174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667" t="s">
        <v>174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667" t="s">
        <v>174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667" t="s">
        <v>174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668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668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668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668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668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668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668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668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668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668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668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668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668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668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668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668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668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668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668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668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668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668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668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668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668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668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668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668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668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668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669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669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669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669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669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65" customHeight="1">
      <c r="A176" s="667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667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667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667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667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668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668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668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668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668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668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668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668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668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668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668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668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668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668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668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668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668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668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668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668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668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668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668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668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668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65" customHeight="1">
      <c r="A182" s="667" t="s">
        <v>182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667" t="s">
        <v>182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667" t="s">
        <v>182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667" t="s">
        <v>182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667" t="s">
        <v>182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668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668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668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668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668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668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668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668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668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668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668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668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668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668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668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668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668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668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668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668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674" t="e">
        <f>#REF!</f>
        <v>#REF!</v>
      </c>
      <c r="B2" s="674"/>
      <c r="C2" s="674"/>
      <c r="D2" s="675">
        <v>42415</v>
      </c>
      <c r="E2" s="675"/>
      <c r="F2" s="1"/>
      <c r="G2" s="2" t="s">
        <v>357</v>
      </c>
      <c r="H2" s="2" t="s">
        <v>358</v>
      </c>
      <c r="I2" s="26" t="s">
        <v>359</v>
      </c>
      <c r="J2" s="2"/>
      <c r="L2" s="677" t="e">
        <f>A2+1</f>
        <v>#REF!</v>
      </c>
      <c r="M2" s="677"/>
      <c r="N2" s="677"/>
      <c r="O2" s="670" t="s">
        <v>162</v>
      </c>
      <c r="P2" s="670"/>
      <c r="Q2" s="1"/>
      <c r="R2" s="2" t="s">
        <v>357</v>
      </c>
      <c r="S2" s="2" t="s">
        <v>358</v>
      </c>
      <c r="T2" s="26" t="s">
        <v>359</v>
      </c>
      <c r="U2" s="2"/>
      <c r="W2" s="677" t="e">
        <f>A2+2</f>
        <v>#REF!</v>
      </c>
      <c r="X2" s="677"/>
      <c r="Y2" s="677"/>
      <c r="Z2" s="670" t="s">
        <v>163</v>
      </c>
      <c r="AA2" s="670"/>
      <c r="AB2" s="1"/>
      <c r="AC2" s="2" t="s">
        <v>357</v>
      </c>
      <c r="AD2" s="2" t="s">
        <v>358</v>
      </c>
      <c r="AE2" s="26" t="s">
        <v>359</v>
      </c>
      <c r="AF2" s="2"/>
      <c r="AG2" s="33"/>
      <c r="AI2" s="677" t="e">
        <f>A2+3</f>
        <v>#REF!</v>
      </c>
      <c r="AJ2" s="677"/>
      <c r="AK2" s="677"/>
      <c r="AL2" s="670" t="s">
        <v>164</v>
      </c>
      <c r="AM2" s="670"/>
      <c r="AN2" s="1"/>
      <c r="AO2" s="2" t="s">
        <v>357</v>
      </c>
      <c r="AP2" s="2" t="s">
        <v>358</v>
      </c>
      <c r="AQ2" s="26" t="s">
        <v>359</v>
      </c>
      <c r="AR2" s="2"/>
      <c r="AS2" s="33"/>
      <c r="AU2" s="678" t="e">
        <f>A2+4</f>
        <v>#REF!</v>
      </c>
      <c r="AV2" s="678"/>
      <c r="AW2" s="678"/>
      <c r="AX2" s="670" t="s">
        <v>165</v>
      </c>
      <c r="AY2" s="670"/>
      <c r="AZ2" s="1"/>
      <c r="BA2" s="2" t="s">
        <v>357</v>
      </c>
      <c r="BB2" s="2" t="s">
        <v>358</v>
      </c>
      <c r="BC2" s="26" t="s">
        <v>359</v>
      </c>
      <c r="BD2" s="2"/>
    </row>
    <row r="3" spans="1:56" ht="20.65" customHeight="1">
      <c r="A3" s="667" t="s">
        <v>166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667" t="s">
        <v>166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667" t="s">
        <v>166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667" t="s">
        <v>166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667" t="s">
        <v>166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668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668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668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668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668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668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668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668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668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668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668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668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668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668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668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668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668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668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668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668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668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668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668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668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668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668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668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668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668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668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669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669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669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669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669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65" customHeight="1">
      <c r="A11" s="667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667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667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667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667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668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668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668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668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668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668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668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668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668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668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668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668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668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668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668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668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668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668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668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668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668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668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668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668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668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668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668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668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668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668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669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669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669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669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669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65" customHeight="1">
      <c r="A19" s="667" t="s">
        <v>174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667" t="s">
        <v>174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667" t="s">
        <v>174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667" t="s">
        <v>174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667" t="s">
        <v>174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668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668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668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668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668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668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668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668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668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668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668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668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668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668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668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668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668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668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668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668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668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668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668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668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668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668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668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668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668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668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669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669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669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669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669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65" customHeight="1">
      <c r="A27" s="667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667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667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667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667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668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668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668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668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668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668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668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668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668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668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668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668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668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668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668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668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668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668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668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668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668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668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668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668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668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65" customHeight="1">
      <c r="A33" s="667" t="s">
        <v>182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667" t="s">
        <v>182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667" t="s">
        <v>182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667" t="s">
        <v>182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667" t="s">
        <v>182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668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668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668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668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668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668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668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668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668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668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668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668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668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668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668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668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668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668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668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668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674" t="e">
        <f>A2+7</f>
        <v>#REF!</v>
      </c>
      <c r="B40" s="674"/>
      <c r="C40" s="674"/>
      <c r="D40" s="675">
        <v>42415</v>
      </c>
      <c r="E40" s="675"/>
      <c r="F40" s="1"/>
      <c r="G40" s="25" t="s">
        <v>357</v>
      </c>
      <c r="H40" s="25" t="s">
        <v>358</v>
      </c>
      <c r="I40" s="32" t="s">
        <v>359</v>
      </c>
      <c r="J40" s="2"/>
      <c r="L40" s="676" t="e">
        <f>A40+1</f>
        <v>#REF!</v>
      </c>
      <c r="M40" s="676"/>
      <c r="N40" s="676"/>
      <c r="O40" s="670" t="s">
        <v>162</v>
      </c>
      <c r="P40" s="670"/>
      <c r="Q40" s="1"/>
      <c r="R40" s="25" t="s">
        <v>357</v>
      </c>
      <c r="S40" s="25" t="s">
        <v>358</v>
      </c>
      <c r="T40" s="32" t="s">
        <v>359</v>
      </c>
      <c r="U40" s="2"/>
      <c r="W40" s="674" t="e">
        <f>A40+2</f>
        <v>#REF!</v>
      </c>
      <c r="X40" s="674"/>
      <c r="Y40" s="674"/>
      <c r="Z40" s="670" t="s">
        <v>163</v>
      </c>
      <c r="AA40" s="670"/>
      <c r="AB40" s="1"/>
      <c r="AC40" s="25" t="s">
        <v>357</v>
      </c>
      <c r="AD40" s="25" t="s">
        <v>358</v>
      </c>
      <c r="AE40" s="32" t="s">
        <v>359</v>
      </c>
      <c r="AF40" s="2"/>
      <c r="AG40" s="1"/>
      <c r="AI40" s="674" t="e">
        <f>A40+3</f>
        <v>#REF!</v>
      </c>
      <c r="AJ40" s="676"/>
      <c r="AK40" s="676"/>
      <c r="AL40" s="670" t="s">
        <v>164</v>
      </c>
      <c r="AM40" s="670"/>
      <c r="AN40" s="1"/>
      <c r="AO40" s="25" t="s">
        <v>357</v>
      </c>
      <c r="AP40" s="25" t="s">
        <v>358</v>
      </c>
      <c r="AQ40" s="32" t="s">
        <v>359</v>
      </c>
      <c r="AR40" s="2"/>
      <c r="AS40" s="1"/>
      <c r="AU40" s="673" t="e">
        <f>A40+4</f>
        <v>#REF!</v>
      </c>
      <c r="AV40" s="673"/>
      <c r="AW40" s="673"/>
      <c r="AX40" s="670" t="s">
        <v>165</v>
      </c>
      <c r="AY40" s="670"/>
      <c r="AZ40" s="1"/>
      <c r="BA40" s="25" t="s">
        <v>357</v>
      </c>
      <c r="BB40" s="25" t="s">
        <v>358</v>
      </c>
      <c r="BC40" s="32" t="s">
        <v>359</v>
      </c>
      <c r="BD40" s="2"/>
    </row>
    <row r="41" spans="1:56" ht="20.65" customHeight="1">
      <c r="A41" s="667" t="s">
        <v>166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667" t="s">
        <v>166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667" t="s">
        <v>166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667" t="s">
        <v>166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667" t="s">
        <v>166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668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668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668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668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668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668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668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668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668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668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668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668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668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668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668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668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668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668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668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668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668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668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668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668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668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668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668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668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668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668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669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669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669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669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669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65" customHeight="1">
      <c r="A49" s="667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667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667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667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667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668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668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668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668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668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668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668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668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668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668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668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668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668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668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668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668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668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668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668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668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668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668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668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668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668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668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668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668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668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668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669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669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669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669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669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65" customHeight="1">
      <c r="A57" s="667" t="s">
        <v>174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667" t="s">
        <v>174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667" t="s">
        <v>174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667" t="s">
        <v>174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667" t="s">
        <v>174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668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668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668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668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668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668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668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668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668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668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668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668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668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668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668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668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668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668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668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668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668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668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668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668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668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668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668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668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668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668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669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669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669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669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669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65" customHeight="1">
      <c r="A65" s="667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667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667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667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667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668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668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668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668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668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668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668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668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668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668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668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668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668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668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668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668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668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668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668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668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668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668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668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668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668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65" customHeight="1">
      <c r="A71" s="667" t="s">
        <v>182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667" t="s">
        <v>182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667" t="s">
        <v>182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667" t="s">
        <v>182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667" t="s">
        <v>182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668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668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668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668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668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668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668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668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668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668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668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668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668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668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668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668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668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668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668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668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674" t="e">
        <f>A40+7</f>
        <v>#REF!</v>
      </c>
      <c r="B77" s="674"/>
      <c r="C77" s="674"/>
      <c r="D77" s="675">
        <v>42415</v>
      </c>
      <c r="E77" s="675"/>
      <c r="F77" s="1"/>
      <c r="G77" s="25" t="s">
        <v>357</v>
      </c>
      <c r="H77" s="25" t="s">
        <v>358</v>
      </c>
      <c r="I77" s="32" t="s">
        <v>359</v>
      </c>
      <c r="J77" s="2"/>
      <c r="L77" s="674" t="e">
        <f>A77+1</f>
        <v>#REF!</v>
      </c>
      <c r="M77" s="674"/>
      <c r="N77" s="674"/>
      <c r="O77" s="670" t="s">
        <v>162</v>
      </c>
      <c r="P77" s="670"/>
      <c r="Q77" s="1"/>
      <c r="R77" s="25" t="s">
        <v>357</v>
      </c>
      <c r="S77" s="25" t="s">
        <v>358</v>
      </c>
      <c r="T77" s="32" t="s">
        <v>359</v>
      </c>
      <c r="U77" s="2"/>
      <c r="W77" s="674" t="e">
        <f>A77+2</f>
        <v>#REF!</v>
      </c>
      <c r="X77" s="674"/>
      <c r="Y77" s="674"/>
      <c r="Z77" s="670" t="s">
        <v>163</v>
      </c>
      <c r="AA77" s="670"/>
      <c r="AB77" s="1"/>
      <c r="AC77" s="25" t="s">
        <v>357</v>
      </c>
      <c r="AD77" s="25" t="s">
        <v>358</v>
      </c>
      <c r="AE77" s="32" t="s">
        <v>359</v>
      </c>
      <c r="AF77" s="2"/>
      <c r="AG77" s="1"/>
      <c r="AI77" s="674" t="e">
        <f>A77+3</f>
        <v>#REF!</v>
      </c>
      <c r="AJ77" s="674"/>
      <c r="AK77" s="674"/>
      <c r="AL77" s="670" t="s">
        <v>164</v>
      </c>
      <c r="AM77" s="670"/>
      <c r="AN77" s="1"/>
      <c r="AO77" s="25" t="s">
        <v>357</v>
      </c>
      <c r="AP77" s="25" t="s">
        <v>358</v>
      </c>
      <c r="AQ77" s="32" t="s">
        <v>359</v>
      </c>
      <c r="AR77" s="2"/>
      <c r="AS77" s="1"/>
      <c r="AU77" s="673" t="e">
        <f>A77+4</f>
        <v>#REF!</v>
      </c>
      <c r="AV77" s="673"/>
      <c r="AW77" s="673"/>
      <c r="AX77" s="670" t="s">
        <v>165</v>
      </c>
      <c r="AY77" s="670"/>
      <c r="AZ77" s="1"/>
      <c r="BA77" s="25" t="s">
        <v>357</v>
      </c>
      <c r="BB77" s="25" t="s">
        <v>358</v>
      </c>
      <c r="BC77" s="32" t="s">
        <v>359</v>
      </c>
      <c r="BD77" s="2"/>
    </row>
    <row r="78" spans="1:56" ht="20.65" customHeight="1">
      <c r="A78" s="667" t="s">
        <v>166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667" t="s">
        <v>166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667" t="s">
        <v>166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667" t="s">
        <v>166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667" t="s">
        <v>166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668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668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668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668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668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668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668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668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668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668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668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668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668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668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668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668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668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668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668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668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668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668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668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668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668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668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668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668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668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668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669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669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669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669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669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65" customHeight="1">
      <c r="A86" s="667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667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667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667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667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668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668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668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668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668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668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668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668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668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668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668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668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668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668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668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668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668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668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668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668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668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668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668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668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668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668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668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668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668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668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669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669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669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669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669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65" customHeight="1">
      <c r="A94" s="667" t="s">
        <v>174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667" t="s">
        <v>174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667" t="s">
        <v>174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667" t="s">
        <v>174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667" t="s">
        <v>174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668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668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668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668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668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668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668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668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668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668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668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668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668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668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668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668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668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668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668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668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668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668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668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668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668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668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668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668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668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668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669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669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669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669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669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65" customHeight="1">
      <c r="A102" s="667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667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667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667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667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668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668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668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668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668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668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668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668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668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668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668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668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668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668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668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668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668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668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668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668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668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668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668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668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668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65" customHeight="1">
      <c r="A108" s="667" t="s">
        <v>182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667" t="s">
        <v>182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667" t="s">
        <v>182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667" t="s">
        <v>182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667" t="s">
        <v>182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668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668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668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668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668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668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668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668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668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668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668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668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668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668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668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668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668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668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668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668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671" t="e">
        <f>A77+7</f>
        <v>#REF!</v>
      </c>
      <c r="B114" s="671"/>
      <c r="C114" s="671"/>
      <c r="D114" s="672">
        <v>42415</v>
      </c>
      <c r="E114" s="672"/>
      <c r="F114" s="1"/>
      <c r="G114" s="25" t="s">
        <v>357</v>
      </c>
      <c r="H114" s="25" t="s">
        <v>358</v>
      </c>
      <c r="I114" s="32" t="s">
        <v>359</v>
      </c>
      <c r="J114" s="2"/>
      <c r="L114" s="671" t="e">
        <f>A114+1</f>
        <v>#REF!</v>
      </c>
      <c r="M114" s="671"/>
      <c r="N114" s="671"/>
      <c r="O114" s="670" t="s">
        <v>162</v>
      </c>
      <c r="P114" s="670"/>
      <c r="Q114" s="1"/>
      <c r="R114" s="25" t="s">
        <v>357</v>
      </c>
      <c r="S114" s="25" t="s">
        <v>358</v>
      </c>
      <c r="T114" s="32" t="s">
        <v>359</v>
      </c>
      <c r="U114" s="2"/>
      <c r="W114" s="671" t="e">
        <f>A114+2</f>
        <v>#REF!</v>
      </c>
      <c r="X114" s="671"/>
      <c r="Y114" s="671"/>
      <c r="Z114" s="670" t="s">
        <v>163</v>
      </c>
      <c r="AA114" s="670"/>
      <c r="AB114" s="1"/>
      <c r="AC114" s="25" t="s">
        <v>357</v>
      </c>
      <c r="AD114" s="25" t="s">
        <v>358</v>
      </c>
      <c r="AE114" s="32" t="s">
        <v>359</v>
      </c>
      <c r="AF114" s="2"/>
      <c r="AG114" s="1"/>
      <c r="AI114" s="671" t="e">
        <f>A114+3</f>
        <v>#REF!</v>
      </c>
      <c r="AJ114" s="671"/>
      <c r="AK114" s="671"/>
      <c r="AL114" s="670" t="s">
        <v>164</v>
      </c>
      <c r="AM114" s="670"/>
      <c r="AN114" s="1"/>
      <c r="AO114" s="25" t="s">
        <v>357</v>
      </c>
      <c r="AP114" s="25" t="s">
        <v>358</v>
      </c>
      <c r="AQ114" s="32" t="s">
        <v>359</v>
      </c>
      <c r="AR114" s="2"/>
      <c r="AS114" s="1"/>
      <c r="AU114" s="673" t="e">
        <f>A114+4</f>
        <v>#REF!</v>
      </c>
      <c r="AV114" s="673"/>
      <c r="AW114" s="673"/>
      <c r="AX114" s="670" t="s">
        <v>165</v>
      </c>
      <c r="AY114" s="670"/>
      <c r="AZ114" s="1"/>
      <c r="BA114" s="25" t="s">
        <v>357</v>
      </c>
      <c r="BB114" s="25" t="s">
        <v>358</v>
      </c>
      <c r="BC114" s="32" t="s">
        <v>359</v>
      </c>
      <c r="BD114" s="2"/>
    </row>
    <row r="115" spans="1:56" ht="20.65" customHeight="1">
      <c r="A115" s="667" t="s">
        <v>166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667" t="s">
        <v>166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667" t="s">
        <v>166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667" t="s">
        <v>166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667" t="s">
        <v>166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668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668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668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668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668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668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668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668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668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668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668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668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668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668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668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668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668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668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668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668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668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668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668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668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668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668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668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668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668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668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669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669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669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669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669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65" customHeight="1">
      <c r="A123" s="667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667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667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667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667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668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668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668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668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668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668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668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668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668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668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668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668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668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668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668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668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668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668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668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668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668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668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668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668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668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668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668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668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668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668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669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669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669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669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669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65" customHeight="1">
      <c r="A131" s="667" t="s">
        <v>174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667" t="s">
        <v>174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667" t="s">
        <v>174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667" t="s">
        <v>174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667" t="s">
        <v>174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668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668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668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668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668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668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668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668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668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668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668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668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668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668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668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668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668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668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668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668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668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668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668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668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668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668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668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668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668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668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669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669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669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669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669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65" customHeight="1">
      <c r="A139" s="667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667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667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667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667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668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668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668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668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668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668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668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668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668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668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668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668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668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668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668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668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668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668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668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668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668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668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668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668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668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65" customHeight="1">
      <c r="A145" s="667" t="s">
        <v>182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667" t="s">
        <v>182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667" t="s">
        <v>182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667" t="s">
        <v>182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667" t="s">
        <v>182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668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668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668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668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668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668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668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668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668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668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668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668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668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668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668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668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668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668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668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668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671" t="e">
        <f>A114+7</f>
        <v>#REF!</v>
      </c>
      <c r="B151" s="671"/>
      <c r="C151" s="671"/>
      <c r="D151" s="672">
        <v>42415</v>
      </c>
      <c r="E151" s="672"/>
      <c r="F151" s="1"/>
      <c r="G151" s="25" t="s">
        <v>357</v>
      </c>
      <c r="H151" s="25" t="s">
        <v>358</v>
      </c>
      <c r="I151" s="32" t="s">
        <v>359</v>
      </c>
      <c r="J151" s="2"/>
      <c r="L151" s="671" t="e">
        <f>A151+1</f>
        <v>#REF!</v>
      </c>
      <c r="M151" s="671"/>
      <c r="N151" s="671"/>
      <c r="O151" s="670" t="s">
        <v>162</v>
      </c>
      <c r="P151" s="670"/>
      <c r="Q151" s="1"/>
      <c r="R151" s="25" t="s">
        <v>357</v>
      </c>
      <c r="S151" s="25" t="s">
        <v>358</v>
      </c>
      <c r="T151" s="32" t="s">
        <v>359</v>
      </c>
      <c r="U151" s="2"/>
      <c r="W151" s="671" t="e">
        <f>L151+1</f>
        <v>#REF!</v>
      </c>
      <c r="X151" s="671"/>
      <c r="Y151" s="671"/>
      <c r="Z151" s="670" t="s">
        <v>163</v>
      </c>
      <c r="AA151" s="670"/>
      <c r="AB151" s="1"/>
      <c r="AC151" s="25" t="s">
        <v>357</v>
      </c>
      <c r="AD151" s="25" t="s">
        <v>358</v>
      </c>
      <c r="AE151" s="32" t="s">
        <v>359</v>
      </c>
      <c r="AF151" s="2"/>
      <c r="AG151" s="1"/>
      <c r="AI151" s="671" t="e">
        <f>W151+1</f>
        <v>#REF!</v>
      </c>
      <c r="AJ151" s="671"/>
      <c r="AK151" s="671"/>
      <c r="AL151" s="670" t="s">
        <v>164</v>
      </c>
      <c r="AM151" s="670"/>
      <c r="AN151" s="1"/>
      <c r="AO151" s="25" t="s">
        <v>357</v>
      </c>
      <c r="AP151" s="25" t="s">
        <v>358</v>
      </c>
      <c r="AQ151" s="32" t="s">
        <v>359</v>
      </c>
      <c r="AR151" s="2"/>
      <c r="AS151" s="1"/>
      <c r="AU151" s="671" t="e">
        <f>AI151+1</f>
        <v>#REF!</v>
      </c>
      <c r="AV151" s="671"/>
      <c r="AW151" s="671"/>
      <c r="AX151" s="670" t="s">
        <v>165</v>
      </c>
      <c r="AY151" s="670"/>
      <c r="AZ151" s="1"/>
      <c r="BA151" s="25" t="s">
        <v>357</v>
      </c>
      <c r="BB151" s="25" t="s">
        <v>358</v>
      </c>
      <c r="BC151" s="32" t="s">
        <v>359</v>
      </c>
      <c r="BD151" s="2"/>
    </row>
    <row r="152" spans="1:56" ht="20.65" customHeight="1">
      <c r="A152" s="667" t="s">
        <v>166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667" t="s">
        <v>166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667" t="s">
        <v>166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667" t="s">
        <v>166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667" t="s">
        <v>166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668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668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668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668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668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668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668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668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668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668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668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668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668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668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668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668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668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668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668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668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668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668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668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668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668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668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668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668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668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668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669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669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669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669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669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65" customHeight="1">
      <c r="A160" s="667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667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667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667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667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668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668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668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668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668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668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668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668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668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668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668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668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668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668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668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668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668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668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668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668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668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668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668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668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668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668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668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668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668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668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669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669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669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669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669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65" customHeight="1">
      <c r="A168" s="667" t="s">
        <v>174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667" t="s">
        <v>174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667" t="s">
        <v>174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667" t="s">
        <v>174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667" t="s">
        <v>174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668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668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668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668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668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668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668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668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668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668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668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668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668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668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668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668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668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668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668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668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668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668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668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668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668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668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668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668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668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668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669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669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669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669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669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65" customHeight="1">
      <c r="A176" s="667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667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667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667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667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668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668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668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668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668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668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668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668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668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668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668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668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668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668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668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668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668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668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668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668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668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668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668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668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668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65" customHeight="1">
      <c r="A182" s="667" t="s">
        <v>182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667" t="s">
        <v>182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667" t="s">
        <v>182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667" t="s">
        <v>182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667" t="s">
        <v>182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668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668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668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668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668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668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668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668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668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668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668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668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668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668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668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668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668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668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668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668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0"/>
  <sheetViews>
    <sheetView view="pageBreakPreview" zoomScale="50" zoomScaleNormal="70" zoomScaleSheetLayoutView="50" workbookViewId="0">
      <selection activeCell="D5" sqref="D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401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91" t="s">
        <v>1</v>
      </c>
      <c r="B3" s="593" t="s">
        <v>2</v>
      </c>
      <c r="C3" s="595" t="s">
        <v>3</v>
      </c>
      <c r="D3" s="599" t="s">
        <v>4</v>
      </c>
      <c r="E3" s="595" t="s">
        <v>5</v>
      </c>
      <c r="F3" s="601" t="s">
        <v>6</v>
      </c>
      <c r="G3" s="599" t="s">
        <v>7</v>
      </c>
      <c r="H3" s="599" t="s">
        <v>8</v>
      </c>
      <c r="I3" s="599" t="s">
        <v>9</v>
      </c>
      <c r="J3" s="606" t="s">
        <v>10</v>
      </c>
      <c r="K3" s="608" t="s">
        <v>11</v>
      </c>
      <c r="L3" s="610" t="s">
        <v>12</v>
      </c>
      <c r="M3" s="610" t="s">
        <v>13</v>
      </c>
      <c r="N3" s="610" t="s">
        <v>14</v>
      </c>
      <c r="O3" s="610" t="s">
        <v>15</v>
      </c>
      <c r="P3" s="610" t="s">
        <v>16</v>
      </c>
      <c r="Q3" s="253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07"/>
      <c r="K4" s="609"/>
      <c r="L4" s="611"/>
      <c r="M4" s="611"/>
      <c r="N4" s="611"/>
      <c r="O4" s="611"/>
      <c r="P4" s="611"/>
      <c r="Q4" s="254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181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455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259">
        <f t="shared" ref="Q5:Q26" si="0">K5*70+L5*75+M5*25+N5*150+O5*45+P5*60</f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18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249">
        <v>4</v>
      </c>
      <c r="L6" s="249">
        <v>3.2</v>
      </c>
      <c r="M6" s="249">
        <v>1.4</v>
      </c>
      <c r="N6" s="249">
        <v>0</v>
      </c>
      <c r="O6" s="249">
        <v>2.2999999999999998</v>
      </c>
      <c r="P6" s="249">
        <v>0</v>
      </c>
      <c r="Q6" s="260">
        <f t="shared" si="0"/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184">
        <v>3</v>
      </c>
      <c r="B7" s="181" t="s">
        <v>19</v>
      </c>
      <c r="C7" s="267" t="s">
        <v>366</v>
      </c>
      <c r="D7" s="297" t="s">
        <v>477</v>
      </c>
      <c r="E7" s="286" t="s">
        <v>414</v>
      </c>
      <c r="F7" s="243" t="s">
        <v>483</v>
      </c>
      <c r="G7" s="431" t="s">
        <v>431</v>
      </c>
      <c r="H7" s="433" t="s">
        <v>455</v>
      </c>
      <c r="I7" s="268"/>
      <c r="J7" s="433"/>
      <c r="K7" s="249">
        <v>4.2</v>
      </c>
      <c r="L7" s="249">
        <v>2.6</v>
      </c>
      <c r="M7" s="249">
        <v>1.7</v>
      </c>
      <c r="N7" s="249">
        <v>0</v>
      </c>
      <c r="O7" s="249">
        <v>2.2000000000000002</v>
      </c>
      <c r="P7" s="249">
        <v>1</v>
      </c>
      <c r="Q7" s="259">
        <f t="shared" si="0"/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18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455</v>
      </c>
      <c r="I8" s="268"/>
      <c r="J8" s="268"/>
      <c r="K8" s="251">
        <v>4</v>
      </c>
      <c r="L8" s="251">
        <v>2.8</v>
      </c>
      <c r="M8" s="251">
        <v>2.2000000000000002</v>
      </c>
      <c r="N8" s="251">
        <v>0</v>
      </c>
      <c r="O8" s="251">
        <v>2.4</v>
      </c>
      <c r="P8" s="251">
        <v>1</v>
      </c>
      <c r="Q8" s="259">
        <f t="shared" si="0"/>
        <v>713</v>
      </c>
      <c r="S8" s="258"/>
      <c r="T8" s="256"/>
      <c r="U8" s="257"/>
      <c r="V8" s="257"/>
      <c r="W8" s="257"/>
      <c r="X8" s="257"/>
      <c r="Y8" s="257"/>
      <c r="Z8" s="257"/>
    </row>
    <row r="9" spans="1:26" s="169" customFormat="1" ht="59.25" customHeight="1" thickBot="1">
      <c r="A9" s="184">
        <v>5</v>
      </c>
      <c r="B9" s="178" t="s">
        <v>25</v>
      </c>
      <c r="C9" s="282" t="s">
        <v>361</v>
      </c>
      <c r="D9" s="298" t="s">
        <v>644</v>
      </c>
      <c r="E9" s="419" t="s">
        <v>665</v>
      </c>
      <c r="F9" s="284" t="s">
        <v>33</v>
      </c>
      <c r="G9" s="419" t="s">
        <v>432</v>
      </c>
      <c r="H9" s="434"/>
      <c r="I9" s="434"/>
      <c r="J9" s="434" t="s">
        <v>370</v>
      </c>
      <c r="K9" s="250">
        <v>4.2</v>
      </c>
      <c r="L9" s="250">
        <v>3.4</v>
      </c>
      <c r="M9" s="250">
        <v>1.2</v>
      </c>
      <c r="N9" s="251">
        <v>0</v>
      </c>
      <c r="O9" s="250">
        <v>2.2000000000000002</v>
      </c>
      <c r="P9" s="251">
        <v>0</v>
      </c>
      <c r="Q9" s="259">
        <f t="shared" si="0"/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420">
        <v>8</v>
      </c>
      <c r="B10" s="181" t="s">
        <v>26</v>
      </c>
      <c r="C10" s="431" t="s">
        <v>360</v>
      </c>
      <c r="D10" s="303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245">
        <v>5.3</v>
      </c>
      <c r="L10" s="245">
        <v>2.5</v>
      </c>
      <c r="M10" s="245">
        <v>1.8</v>
      </c>
      <c r="N10" s="252">
        <v>0</v>
      </c>
      <c r="O10" s="245">
        <v>1.9</v>
      </c>
      <c r="P10" s="252">
        <v>1</v>
      </c>
      <c r="Q10" s="261">
        <f t="shared" si="0"/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421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249">
        <v>4.2</v>
      </c>
      <c r="L11" s="249">
        <v>3.5</v>
      </c>
      <c r="M11" s="249">
        <v>1.6</v>
      </c>
      <c r="N11" s="249">
        <v>0.5</v>
      </c>
      <c r="O11" s="249">
        <v>2</v>
      </c>
      <c r="P11" s="249">
        <v>0</v>
      </c>
      <c r="Q11" s="260">
        <f t="shared" si="0"/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421">
        <v>10</v>
      </c>
      <c r="B12" s="184" t="s">
        <v>19</v>
      </c>
      <c r="C12" s="243" t="s">
        <v>367</v>
      </c>
      <c r="D12" s="299" t="s">
        <v>647</v>
      </c>
      <c r="E12" s="300" t="s">
        <v>417</v>
      </c>
      <c r="F12" s="243" t="s">
        <v>41</v>
      </c>
      <c r="G12" s="283" t="s">
        <v>442</v>
      </c>
      <c r="H12" s="292" t="s">
        <v>455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493">
        <f t="shared" si="0"/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421">
        <v>11</v>
      </c>
      <c r="B13" s="181" t="s">
        <v>22</v>
      </c>
      <c r="C13" s="283" t="s">
        <v>429</v>
      </c>
      <c r="D13" s="301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493">
        <f t="shared" si="0"/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422">
        <v>12</v>
      </c>
      <c r="B14" s="178" t="s">
        <v>25</v>
      </c>
      <c r="C14" s="432" t="s">
        <v>369</v>
      </c>
      <c r="D14" s="298" t="s">
        <v>458</v>
      </c>
      <c r="E14" s="298" t="s">
        <v>418</v>
      </c>
      <c r="F14" s="294" t="s">
        <v>38</v>
      </c>
      <c r="G14" s="285" t="s">
        <v>443</v>
      </c>
      <c r="H14" s="435" t="s">
        <v>455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492">
        <f t="shared" si="0"/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421">
        <v>15</v>
      </c>
      <c r="B15" s="181" t="s">
        <v>26</v>
      </c>
      <c r="C15" s="283" t="s">
        <v>428</v>
      </c>
      <c r="D15" s="302" t="s">
        <v>652</v>
      </c>
      <c r="E15" s="303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496">
        <v>0</v>
      </c>
      <c r="O15" s="493">
        <v>2.6</v>
      </c>
      <c r="P15" s="496">
        <v>0</v>
      </c>
      <c r="Q15" s="496">
        <f t="shared" si="0"/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421">
        <v>16</v>
      </c>
      <c r="B16" s="184" t="s">
        <v>27</v>
      </c>
      <c r="C16" s="287" t="s">
        <v>426</v>
      </c>
      <c r="D16" s="301" t="s">
        <v>650</v>
      </c>
      <c r="E16" s="300" t="s">
        <v>421</v>
      </c>
      <c r="F16" s="267" t="s">
        <v>35</v>
      </c>
      <c r="G16" s="283" t="s">
        <v>434</v>
      </c>
      <c r="H16" s="292" t="s">
        <v>455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492">
        <f t="shared" si="0"/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421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455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492">
        <f t="shared" si="0"/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421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455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492">
        <f t="shared" si="0"/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422">
        <f t="shared" ref="A19" si="1">A18+1</f>
        <v>19</v>
      </c>
      <c r="B19" s="178" t="s">
        <v>25</v>
      </c>
      <c r="C19" s="612" t="s">
        <v>407</v>
      </c>
      <c r="D19" s="613"/>
      <c r="E19" s="613"/>
      <c r="F19" s="613"/>
      <c r="G19" s="613"/>
      <c r="H19" s="613"/>
      <c r="I19" s="613"/>
      <c r="J19" s="613"/>
      <c r="K19" s="613"/>
      <c r="L19" s="613"/>
      <c r="M19" s="613"/>
      <c r="N19" s="613"/>
      <c r="O19" s="613"/>
      <c r="P19" s="613"/>
      <c r="Q19" s="614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279">
        <v>22</v>
      </c>
      <c r="B20" s="279" t="s">
        <v>26</v>
      </c>
      <c r="C20" s="305" t="s">
        <v>362</v>
      </c>
      <c r="D20" s="303" t="s">
        <v>655</v>
      </c>
      <c r="E20" s="301" t="s">
        <v>656</v>
      </c>
      <c r="F20" s="267" t="s">
        <v>28</v>
      </c>
      <c r="G20" s="283" t="s">
        <v>447</v>
      </c>
      <c r="H20" s="292" t="s">
        <v>455</v>
      </c>
      <c r="I20" s="436"/>
      <c r="J20" s="436"/>
      <c r="K20" s="492">
        <v>4</v>
      </c>
      <c r="L20" s="492">
        <v>3.9</v>
      </c>
      <c r="M20" s="492">
        <v>1.2</v>
      </c>
      <c r="N20" s="492">
        <v>0</v>
      </c>
      <c r="O20" s="492">
        <v>2.2000000000000002</v>
      </c>
      <c r="P20" s="492">
        <v>1</v>
      </c>
      <c r="Q20" s="496">
        <f t="shared" si="0"/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280">
        <v>23</v>
      </c>
      <c r="B21" s="280" t="s">
        <v>27</v>
      </c>
      <c r="C21" s="266" t="s">
        <v>365</v>
      </c>
      <c r="D21" s="301" t="s">
        <v>423</v>
      </c>
      <c r="E21" s="304" t="s">
        <v>453</v>
      </c>
      <c r="F21" s="267" t="s">
        <v>411</v>
      </c>
      <c r="G21" s="305" t="s">
        <v>435</v>
      </c>
      <c r="H21" s="292" t="s">
        <v>455</v>
      </c>
      <c r="I21" s="268"/>
      <c r="J21" s="437"/>
      <c r="K21" s="492">
        <v>5.6</v>
      </c>
      <c r="L21" s="492">
        <v>2.7</v>
      </c>
      <c r="M21" s="492">
        <v>1.7</v>
      </c>
      <c r="N21" s="492">
        <v>0</v>
      </c>
      <c r="O21" s="492">
        <v>2.2000000000000002</v>
      </c>
      <c r="P21" s="492">
        <v>1</v>
      </c>
      <c r="Q21" s="492">
        <f t="shared" si="0"/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280">
        <v>24</v>
      </c>
      <c r="B22" s="280" t="s">
        <v>19</v>
      </c>
      <c r="C22" s="242" t="s">
        <v>366</v>
      </c>
      <c r="D22" s="301" t="s">
        <v>424</v>
      </c>
      <c r="E22" s="305" t="s">
        <v>425</v>
      </c>
      <c r="F22" s="243" t="s">
        <v>41</v>
      </c>
      <c r="G22" s="305" t="s">
        <v>448</v>
      </c>
      <c r="H22" s="292" t="s">
        <v>455</v>
      </c>
      <c r="I22" s="437"/>
      <c r="J22" s="437"/>
      <c r="K22" s="492">
        <v>4.2</v>
      </c>
      <c r="L22" s="492">
        <v>3.4</v>
      </c>
      <c r="M22" s="492">
        <v>1.6</v>
      </c>
      <c r="N22" s="492">
        <v>0</v>
      </c>
      <c r="O22" s="492">
        <v>2.2999999999999998</v>
      </c>
      <c r="P22" s="492">
        <v>1</v>
      </c>
      <c r="Q22" s="492">
        <f t="shared" si="0"/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97">
        <v>25</v>
      </c>
      <c r="B23" s="97" t="s">
        <v>22</v>
      </c>
      <c r="C23" s="305" t="s">
        <v>367</v>
      </c>
      <c r="D23" s="301" t="s">
        <v>454</v>
      </c>
      <c r="E23" s="301" t="s">
        <v>657</v>
      </c>
      <c r="F23" s="295" t="s">
        <v>91</v>
      </c>
      <c r="G23" s="305" t="s">
        <v>436</v>
      </c>
      <c r="H23" s="436"/>
      <c r="I23" s="433" t="s">
        <v>457</v>
      </c>
      <c r="J23" s="437"/>
      <c r="K23" s="495">
        <v>4</v>
      </c>
      <c r="L23" s="495">
        <v>2.7</v>
      </c>
      <c r="M23" s="495">
        <v>1.8</v>
      </c>
      <c r="N23" s="495">
        <v>1</v>
      </c>
      <c r="O23" s="495">
        <v>2.2000000000000002</v>
      </c>
      <c r="P23" s="495">
        <v>0</v>
      </c>
      <c r="Q23" s="493">
        <f t="shared" si="0"/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01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494">
        <v>4.7</v>
      </c>
      <c r="L24" s="494">
        <v>3.3</v>
      </c>
      <c r="M24" s="494">
        <v>1.4</v>
      </c>
      <c r="N24" s="494">
        <v>0</v>
      </c>
      <c r="O24" s="494">
        <v>1.9</v>
      </c>
      <c r="P24" s="494">
        <v>0</v>
      </c>
      <c r="Q24" s="494">
        <f t="shared" si="0"/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444">
        <v>29</v>
      </c>
      <c r="B25" s="508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493">
        <v>4.5999999999999996</v>
      </c>
      <c r="L25" s="493">
        <v>3.5</v>
      </c>
      <c r="M25" s="493">
        <v>1.1000000000000001</v>
      </c>
      <c r="N25" s="493">
        <v>0</v>
      </c>
      <c r="O25" s="493">
        <v>2.2999999999999998</v>
      </c>
      <c r="P25" s="493">
        <v>1</v>
      </c>
      <c r="Q25" s="493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509">
        <v>30</v>
      </c>
      <c r="B26" s="506" t="s">
        <v>591</v>
      </c>
      <c r="C26" s="285" t="s">
        <v>592</v>
      </c>
      <c r="D26" s="285" t="s">
        <v>593</v>
      </c>
      <c r="E26" s="497" t="s">
        <v>660</v>
      </c>
      <c r="F26" s="446" t="s">
        <v>594</v>
      </c>
      <c r="G26" s="285" t="s">
        <v>595</v>
      </c>
      <c r="H26" s="292" t="s">
        <v>455</v>
      </c>
      <c r="I26" s="447"/>
      <c r="J26" s="438"/>
      <c r="K26" s="498">
        <v>4.4000000000000004</v>
      </c>
      <c r="L26" s="498">
        <v>2.5</v>
      </c>
      <c r="M26" s="498">
        <v>1.1000000000000001</v>
      </c>
      <c r="N26" s="498">
        <v>0</v>
      </c>
      <c r="O26" s="498">
        <v>2.4</v>
      </c>
      <c r="P26" s="498">
        <v>1</v>
      </c>
      <c r="Q26" s="499">
        <f t="shared" si="0"/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P3:P4"/>
    <mergeCell ref="C19:Q19"/>
    <mergeCell ref="M3:M4"/>
    <mergeCell ref="M27:M28"/>
    <mergeCell ref="N3:N4"/>
    <mergeCell ref="N27:N28"/>
    <mergeCell ref="O3:O4"/>
    <mergeCell ref="A1:H1"/>
    <mergeCell ref="I27:L27"/>
    <mergeCell ref="J28:K28"/>
    <mergeCell ref="J3:J4"/>
    <mergeCell ref="K3:K4"/>
    <mergeCell ref="L3:L4"/>
    <mergeCell ref="J29:K29"/>
    <mergeCell ref="A30:Q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7B922-1493-4DA8-A67F-4CF4001AB3D8}">
  <sheetPr>
    <pageSetUpPr fitToPage="1"/>
  </sheetPr>
  <dimension ref="A1:Z50"/>
  <sheetViews>
    <sheetView view="pageBreakPreview" topLeftCell="A19" zoomScale="50" zoomScaleNormal="70" zoomScaleSheetLayoutView="50" workbookViewId="0">
      <selection activeCell="C20" sqref="C20:G2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402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91" t="s">
        <v>1</v>
      </c>
      <c r="B3" s="593" t="s">
        <v>2</v>
      </c>
      <c r="C3" s="595" t="s">
        <v>3</v>
      </c>
      <c r="D3" s="599" t="s">
        <v>4</v>
      </c>
      <c r="E3" s="595" t="s">
        <v>5</v>
      </c>
      <c r="F3" s="601" t="s">
        <v>6</v>
      </c>
      <c r="G3" s="599" t="s">
        <v>7</v>
      </c>
      <c r="H3" s="599" t="s">
        <v>8</v>
      </c>
      <c r="I3" s="599" t="s">
        <v>9</v>
      </c>
      <c r="J3" s="606" t="s">
        <v>10</v>
      </c>
      <c r="K3" s="608" t="s">
        <v>11</v>
      </c>
      <c r="L3" s="610" t="s">
        <v>12</v>
      </c>
      <c r="M3" s="610" t="s">
        <v>13</v>
      </c>
      <c r="N3" s="610" t="s">
        <v>14</v>
      </c>
      <c r="O3" s="610" t="s">
        <v>15</v>
      </c>
      <c r="P3" s="610" t="s">
        <v>16</v>
      </c>
      <c r="Q3" s="253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07"/>
      <c r="K4" s="609"/>
      <c r="L4" s="611"/>
      <c r="M4" s="611"/>
      <c r="N4" s="611"/>
      <c r="O4" s="611"/>
      <c r="P4" s="611"/>
      <c r="Q4" s="254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181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21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493"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18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492">
        <v>4</v>
      </c>
      <c r="L6" s="492">
        <v>3.2</v>
      </c>
      <c r="M6" s="492">
        <v>1.4</v>
      </c>
      <c r="N6" s="492">
        <v>0</v>
      </c>
      <c r="O6" s="492">
        <v>2.2999999999999998</v>
      </c>
      <c r="P6" s="492">
        <v>0</v>
      </c>
      <c r="Q6" s="492"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184">
        <v>3</v>
      </c>
      <c r="B7" s="181" t="s">
        <v>19</v>
      </c>
      <c r="C7" s="267" t="s">
        <v>366</v>
      </c>
      <c r="D7" s="297" t="s">
        <v>477</v>
      </c>
      <c r="E7" s="286" t="s">
        <v>414</v>
      </c>
      <c r="F7" s="243" t="s">
        <v>483</v>
      </c>
      <c r="G7" s="431" t="s">
        <v>431</v>
      </c>
      <c r="H7" s="433" t="s">
        <v>21</v>
      </c>
      <c r="I7" s="268"/>
      <c r="J7" s="433"/>
      <c r="K7" s="492">
        <v>4.2</v>
      </c>
      <c r="L7" s="492">
        <v>2.6</v>
      </c>
      <c r="M7" s="492">
        <v>1.7</v>
      </c>
      <c r="N7" s="492">
        <v>0</v>
      </c>
      <c r="O7" s="492">
        <v>2.2000000000000002</v>
      </c>
      <c r="P7" s="492">
        <v>1</v>
      </c>
      <c r="Q7" s="493"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18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21</v>
      </c>
      <c r="I8" s="268"/>
      <c r="J8" s="268"/>
      <c r="K8" s="495">
        <v>4</v>
      </c>
      <c r="L8" s="495">
        <v>2.8</v>
      </c>
      <c r="M8" s="495">
        <v>2.2000000000000002</v>
      </c>
      <c r="N8" s="495">
        <v>0</v>
      </c>
      <c r="O8" s="495">
        <v>2.4</v>
      </c>
      <c r="P8" s="495">
        <v>1</v>
      </c>
      <c r="Q8" s="493">
        <v>713</v>
      </c>
      <c r="S8" s="258"/>
      <c r="T8" s="256"/>
      <c r="U8" s="257"/>
      <c r="V8" s="257"/>
      <c r="W8" s="257"/>
      <c r="X8" s="257"/>
      <c r="Y8" s="257"/>
      <c r="Z8" s="257"/>
    </row>
    <row r="9" spans="1:26" s="169" customFormat="1" ht="59.25" customHeight="1" thickBot="1">
      <c r="A9" s="184">
        <v>5</v>
      </c>
      <c r="B9" s="178" t="s">
        <v>25</v>
      </c>
      <c r="C9" s="282" t="s">
        <v>361</v>
      </c>
      <c r="D9" s="298" t="s">
        <v>644</v>
      </c>
      <c r="E9" s="419" t="s">
        <v>665</v>
      </c>
      <c r="F9" s="284" t="s">
        <v>33</v>
      </c>
      <c r="G9" s="419" t="s">
        <v>432</v>
      </c>
      <c r="H9" s="434"/>
      <c r="I9" s="434"/>
      <c r="J9" s="434" t="s">
        <v>10</v>
      </c>
      <c r="K9" s="494">
        <v>4.2</v>
      </c>
      <c r="L9" s="494">
        <v>3.4</v>
      </c>
      <c r="M9" s="494">
        <v>1.2</v>
      </c>
      <c r="N9" s="495">
        <v>0</v>
      </c>
      <c r="O9" s="494">
        <v>2.2000000000000002</v>
      </c>
      <c r="P9" s="495">
        <v>0</v>
      </c>
      <c r="Q9" s="493"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420">
        <v>8</v>
      </c>
      <c r="B10" s="181" t="s">
        <v>26</v>
      </c>
      <c r="C10" s="431" t="s">
        <v>360</v>
      </c>
      <c r="D10" s="303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493">
        <v>5.3</v>
      </c>
      <c r="L10" s="493">
        <v>2.5</v>
      </c>
      <c r="M10" s="493">
        <v>1.8</v>
      </c>
      <c r="N10" s="496">
        <v>0</v>
      </c>
      <c r="O10" s="493">
        <v>1.9</v>
      </c>
      <c r="P10" s="496">
        <v>1</v>
      </c>
      <c r="Q10" s="496"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421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492">
        <v>4.2</v>
      </c>
      <c r="L11" s="492">
        <v>3.5</v>
      </c>
      <c r="M11" s="492">
        <v>1.6</v>
      </c>
      <c r="N11" s="492">
        <v>0.5</v>
      </c>
      <c r="O11" s="492">
        <v>2</v>
      </c>
      <c r="P11" s="492">
        <v>0</v>
      </c>
      <c r="Q11" s="492"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421">
        <v>10</v>
      </c>
      <c r="B12" s="184" t="s">
        <v>19</v>
      </c>
      <c r="C12" s="243" t="s">
        <v>367</v>
      </c>
      <c r="D12" s="299" t="s">
        <v>647</v>
      </c>
      <c r="E12" s="300" t="s">
        <v>417</v>
      </c>
      <c r="F12" s="243" t="s">
        <v>41</v>
      </c>
      <c r="G12" s="283" t="s">
        <v>442</v>
      </c>
      <c r="H12" s="292" t="s">
        <v>21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493"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421">
        <v>11</v>
      </c>
      <c r="B13" s="181" t="s">
        <v>22</v>
      </c>
      <c r="C13" s="283" t="s">
        <v>429</v>
      </c>
      <c r="D13" s="301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493"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422">
        <v>12</v>
      </c>
      <c r="B14" s="178" t="s">
        <v>25</v>
      </c>
      <c r="C14" s="432" t="s">
        <v>369</v>
      </c>
      <c r="D14" s="298" t="s">
        <v>458</v>
      </c>
      <c r="E14" s="298" t="s">
        <v>418</v>
      </c>
      <c r="F14" s="294" t="s">
        <v>38</v>
      </c>
      <c r="G14" s="285" t="s">
        <v>443</v>
      </c>
      <c r="H14" s="435" t="s">
        <v>21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492"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421">
        <v>15</v>
      </c>
      <c r="B15" s="181" t="s">
        <v>26</v>
      </c>
      <c r="C15" s="283" t="s">
        <v>428</v>
      </c>
      <c r="D15" s="302" t="s">
        <v>652</v>
      </c>
      <c r="E15" s="303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496">
        <v>0</v>
      </c>
      <c r="O15" s="493">
        <v>2.6</v>
      </c>
      <c r="P15" s="496">
        <v>0</v>
      </c>
      <c r="Q15" s="496"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421">
        <v>16</v>
      </c>
      <c r="B16" s="184" t="s">
        <v>27</v>
      </c>
      <c r="C16" s="287" t="s">
        <v>426</v>
      </c>
      <c r="D16" s="301" t="s">
        <v>650</v>
      </c>
      <c r="E16" s="300" t="s">
        <v>421</v>
      </c>
      <c r="F16" s="267" t="s">
        <v>35</v>
      </c>
      <c r="G16" s="283" t="s">
        <v>434</v>
      </c>
      <c r="H16" s="292" t="s">
        <v>21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492"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421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21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492"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421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21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492"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422">
        <f t="shared" ref="A19" si="0">A18+1</f>
        <v>19</v>
      </c>
      <c r="B19" s="178" t="s">
        <v>25</v>
      </c>
      <c r="C19" s="612" t="s">
        <v>407</v>
      </c>
      <c r="D19" s="613"/>
      <c r="E19" s="613"/>
      <c r="F19" s="613"/>
      <c r="G19" s="613"/>
      <c r="H19" s="613"/>
      <c r="I19" s="613"/>
      <c r="J19" s="613"/>
      <c r="K19" s="613"/>
      <c r="L19" s="613"/>
      <c r="M19" s="613"/>
      <c r="N19" s="613"/>
      <c r="O19" s="613"/>
      <c r="P19" s="613"/>
      <c r="Q19" s="614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279">
        <v>22</v>
      </c>
      <c r="B20" s="279" t="s">
        <v>26</v>
      </c>
      <c r="C20" s="305" t="s">
        <v>362</v>
      </c>
      <c r="D20" s="303" t="s">
        <v>655</v>
      </c>
      <c r="E20" s="301" t="s">
        <v>656</v>
      </c>
      <c r="F20" s="267" t="s">
        <v>28</v>
      </c>
      <c r="G20" s="283" t="s">
        <v>447</v>
      </c>
      <c r="H20" s="292" t="s">
        <v>21</v>
      </c>
      <c r="I20" s="436"/>
      <c r="J20" s="436"/>
      <c r="K20" s="492">
        <v>4</v>
      </c>
      <c r="L20" s="492">
        <v>3.9</v>
      </c>
      <c r="M20" s="492">
        <v>1.2</v>
      </c>
      <c r="N20" s="492">
        <v>0</v>
      </c>
      <c r="O20" s="492">
        <v>2.2000000000000002</v>
      </c>
      <c r="P20" s="492">
        <v>1</v>
      </c>
      <c r="Q20" s="496"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280">
        <v>23</v>
      </c>
      <c r="B21" s="280" t="s">
        <v>27</v>
      </c>
      <c r="C21" s="266" t="s">
        <v>365</v>
      </c>
      <c r="D21" s="301" t="s">
        <v>423</v>
      </c>
      <c r="E21" s="304" t="s">
        <v>453</v>
      </c>
      <c r="F21" s="267" t="s">
        <v>411</v>
      </c>
      <c r="G21" s="305" t="s">
        <v>435</v>
      </c>
      <c r="H21" s="292" t="s">
        <v>21</v>
      </c>
      <c r="I21" s="268"/>
      <c r="J21" s="437"/>
      <c r="K21" s="492">
        <v>5.6</v>
      </c>
      <c r="L21" s="492">
        <v>2.7</v>
      </c>
      <c r="M21" s="492">
        <v>1.7</v>
      </c>
      <c r="N21" s="492">
        <v>0</v>
      </c>
      <c r="O21" s="492">
        <v>2.2000000000000002</v>
      </c>
      <c r="P21" s="492">
        <v>1</v>
      </c>
      <c r="Q21" s="492"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280">
        <v>24</v>
      </c>
      <c r="B22" s="280" t="s">
        <v>19</v>
      </c>
      <c r="C22" s="242" t="s">
        <v>366</v>
      </c>
      <c r="D22" s="301" t="s">
        <v>424</v>
      </c>
      <c r="E22" s="305" t="s">
        <v>425</v>
      </c>
      <c r="F22" s="243" t="s">
        <v>41</v>
      </c>
      <c r="G22" s="305" t="s">
        <v>448</v>
      </c>
      <c r="H22" s="292" t="s">
        <v>21</v>
      </c>
      <c r="I22" s="437"/>
      <c r="J22" s="437"/>
      <c r="K22" s="492">
        <v>4.2</v>
      </c>
      <c r="L22" s="492">
        <v>3.4</v>
      </c>
      <c r="M22" s="492">
        <v>1.6</v>
      </c>
      <c r="N22" s="492">
        <v>0</v>
      </c>
      <c r="O22" s="492">
        <v>2.2999999999999998</v>
      </c>
      <c r="P22" s="492">
        <v>1</v>
      </c>
      <c r="Q22" s="492"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97">
        <v>25</v>
      </c>
      <c r="B23" s="97" t="s">
        <v>22</v>
      </c>
      <c r="C23" s="305" t="s">
        <v>367</v>
      </c>
      <c r="D23" s="301" t="s">
        <v>454</v>
      </c>
      <c r="E23" s="301" t="s">
        <v>657</v>
      </c>
      <c r="F23" s="295" t="s">
        <v>91</v>
      </c>
      <c r="G23" s="305" t="s">
        <v>436</v>
      </c>
      <c r="H23" s="436"/>
      <c r="I23" s="433" t="s">
        <v>456</v>
      </c>
      <c r="J23" s="437"/>
      <c r="K23" s="495">
        <v>4</v>
      </c>
      <c r="L23" s="495">
        <v>2.7</v>
      </c>
      <c r="M23" s="495">
        <v>1.8</v>
      </c>
      <c r="N23" s="495">
        <v>1</v>
      </c>
      <c r="O23" s="495">
        <v>2.2000000000000002</v>
      </c>
      <c r="P23" s="495">
        <v>0</v>
      </c>
      <c r="Q23" s="493"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01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494">
        <v>4.7</v>
      </c>
      <c r="L24" s="494">
        <v>3.3</v>
      </c>
      <c r="M24" s="494">
        <v>1.4</v>
      </c>
      <c r="N24" s="494">
        <v>0</v>
      </c>
      <c r="O24" s="494">
        <v>1.9</v>
      </c>
      <c r="P24" s="494">
        <v>0</v>
      </c>
      <c r="Q24" s="494"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444">
        <v>29</v>
      </c>
      <c r="B25" s="445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493">
        <v>4.5999999999999996</v>
      </c>
      <c r="L25" s="493">
        <v>3.5</v>
      </c>
      <c r="M25" s="493">
        <v>1.1000000000000001</v>
      </c>
      <c r="N25" s="493">
        <v>0</v>
      </c>
      <c r="O25" s="493">
        <v>2.2999999999999998</v>
      </c>
      <c r="P25" s="493">
        <v>1</v>
      </c>
      <c r="Q25" s="493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509">
        <v>30</v>
      </c>
      <c r="B26" s="501" t="s">
        <v>591</v>
      </c>
      <c r="C26" s="285" t="s">
        <v>363</v>
      </c>
      <c r="D26" s="285" t="s">
        <v>593</v>
      </c>
      <c r="E26" s="497" t="s">
        <v>660</v>
      </c>
      <c r="F26" s="446" t="s">
        <v>380</v>
      </c>
      <c r="G26" s="285" t="s">
        <v>595</v>
      </c>
      <c r="H26" s="292" t="s">
        <v>21</v>
      </c>
      <c r="I26" s="447"/>
      <c r="J26" s="438"/>
      <c r="K26" s="498">
        <v>4.4000000000000004</v>
      </c>
      <c r="L26" s="498">
        <v>2.5</v>
      </c>
      <c r="M26" s="498">
        <v>1.1000000000000001</v>
      </c>
      <c r="N26" s="498">
        <v>0</v>
      </c>
      <c r="O26" s="498">
        <v>2.4</v>
      </c>
      <c r="P26" s="498">
        <v>1</v>
      </c>
      <c r="Q26" s="499"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 thickBo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N27:N28"/>
    <mergeCell ref="J28:K28"/>
    <mergeCell ref="J29:K29"/>
    <mergeCell ref="A30:Q30"/>
    <mergeCell ref="O3:O4"/>
    <mergeCell ref="P3:P4"/>
    <mergeCell ref="C19:Q19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684DF-ED56-4432-8848-7C01F140BE7D}">
  <sheetPr>
    <pageSetUpPr fitToPage="1"/>
  </sheetPr>
  <dimension ref="A1:Z50"/>
  <sheetViews>
    <sheetView view="pageBreakPreview" topLeftCell="A19" zoomScale="50" zoomScaleNormal="70" zoomScaleSheetLayoutView="50" workbookViewId="0">
      <selection activeCell="C20" sqref="C20:G2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403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91" t="s">
        <v>1</v>
      </c>
      <c r="B3" s="593" t="s">
        <v>2</v>
      </c>
      <c r="C3" s="595" t="s">
        <v>3</v>
      </c>
      <c r="D3" s="599" t="s">
        <v>4</v>
      </c>
      <c r="E3" s="595" t="s">
        <v>5</v>
      </c>
      <c r="F3" s="601" t="s">
        <v>6</v>
      </c>
      <c r="G3" s="599" t="s">
        <v>7</v>
      </c>
      <c r="H3" s="599" t="s">
        <v>8</v>
      </c>
      <c r="I3" s="599" t="s">
        <v>9</v>
      </c>
      <c r="J3" s="606" t="s">
        <v>10</v>
      </c>
      <c r="K3" s="608" t="s">
        <v>11</v>
      </c>
      <c r="L3" s="610" t="s">
        <v>12</v>
      </c>
      <c r="M3" s="610" t="s">
        <v>13</v>
      </c>
      <c r="N3" s="610" t="s">
        <v>14</v>
      </c>
      <c r="O3" s="610" t="s">
        <v>15</v>
      </c>
      <c r="P3" s="610" t="s">
        <v>16</v>
      </c>
      <c r="Q3" s="253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07"/>
      <c r="K4" s="609"/>
      <c r="L4" s="611"/>
      <c r="M4" s="611"/>
      <c r="N4" s="611"/>
      <c r="O4" s="611"/>
      <c r="P4" s="611"/>
      <c r="Q4" s="254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181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21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259"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18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492">
        <v>4</v>
      </c>
      <c r="L6" s="492">
        <v>3.2</v>
      </c>
      <c r="M6" s="492">
        <v>1.4</v>
      </c>
      <c r="N6" s="492">
        <v>0</v>
      </c>
      <c r="O6" s="492">
        <v>2.2999999999999998</v>
      </c>
      <c r="P6" s="492">
        <v>0</v>
      </c>
      <c r="Q6" s="492"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184">
        <v>3</v>
      </c>
      <c r="B7" s="181" t="s">
        <v>19</v>
      </c>
      <c r="C7" s="267" t="s">
        <v>366</v>
      </c>
      <c r="D7" s="297" t="s">
        <v>477</v>
      </c>
      <c r="E7" s="286" t="s">
        <v>414</v>
      </c>
      <c r="F7" s="243" t="s">
        <v>483</v>
      </c>
      <c r="G7" s="431" t="s">
        <v>431</v>
      </c>
      <c r="H7" s="433" t="s">
        <v>21</v>
      </c>
      <c r="I7" s="268"/>
      <c r="J7" s="433"/>
      <c r="K7" s="492">
        <v>4.2</v>
      </c>
      <c r="L7" s="492">
        <v>2.6</v>
      </c>
      <c r="M7" s="492">
        <v>1.7</v>
      </c>
      <c r="N7" s="492">
        <v>0</v>
      </c>
      <c r="O7" s="492">
        <v>2.2000000000000002</v>
      </c>
      <c r="P7" s="492">
        <v>1</v>
      </c>
      <c r="Q7" s="493"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18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21</v>
      </c>
      <c r="I8" s="268"/>
      <c r="J8" s="268"/>
      <c r="K8" s="495">
        <v>4</v>
      </c>
      <c r="L8" s="495">
        <v>2.8</v>
      </c>
      <c r="M8" s="495">
        <v>2.2000000000000002</v>
      </c>
      <c r="N8" s="495">
        <v>0</v>
      </c>
      <c r="O8" s="495">
        <v>2.4</v>
      </c>
      <c r="P8" s="495">
        <v>1</v>
      </c>
      <c r="Q8" s="493">
        <v>713</v>
      </c>
      <c r="S8" s="258"/>
      <c r="T8" s="256"/>
      <c r="U8" s="257"/>
      <c r="V8" s="257"/>
      <c r="W8" s="257"/>
      <c r="X8" s="257"/>
      <c r="Y8" s="257"/>
      <c r="Z8" s="257"/>
    </row>
    <row r="9" spans="1:26" s="169" customFormat="1" ht="59.25" customHeight="1" thickBot="1">
      <c r="A9" s="184">
        <v>5</v>
      </c>
      <c r="B9" s="178" t="s">
        <v>25</v>
      </c>
      <c r="C9" s="282" t="s">
        <v>361</v>
      </c>
      <c r="D9" s="298" t="s">
        <v>644</v>
      </c>
      <c r="E9" s="419" t="s">
        <v>665</v>
      </c>
      <c r="F9" s="284" t="s">
        <v>33</v>
      </c>
      <c r="G9" s="419" t="s">
        <v>432</v>
      </c>
      <c r="H9" s="434"/>
      <c r="I9" s="434"/>
      <c r="J9" s="434" t="s">
        <v>10</v>
      </c>
      <c r="K9" s="494">
        <v>4.2</v>
      </c>
      <c r="L9" s="494">
        <v>3.4</v>
      </c>
      <c r="M9" s="494">
        <v>1.2</v>
      </c>
      <c r="N9" s="495">
        <v>0</v>
      </c>
      <c r="O9" s="494">
        <v>2.2000000000000002</v>
      </c>
      <c r="P9" s="495">
        <v>0</v>
      </c>
      <c r="Q9" s="493"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420">
        <v>8</v>
      </c>
      <c r="B10" s="181" t="s">
        <v>26</v>
      </c>
      <c r="C10" s="431" t="s">
        <v>360</v>
      </c>
      <c r="D10" s="303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493">
        <v>5.3</v>
      </c>
      <c r="L10" s="493">
        <v>2.5</v>
      </c>
      <c r="M10" s="493">
        <v>1.8</v>
      </c>
      <c r="N10" s="496">
        <v>0</v>
      </c>
      <c r="O10" s="493">
        <v>1.9</v>
      </c>
      <c r="P10" s="496">
        <v>1</v>
      </c>
      <c r="Q10" s="496"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421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492">
        <v>4.2</v>
      </c>
      <c r="L11" s="492">
        <v>3.5</v>
      </c>
      <c r="M11" s="492">
        <v>1.6</v>
      </c>
      <c r="N11" s="492">
        <v>0.5</v>
      </c>
      <c r="O11" s="492">
        <v>2</v>
      </c>
      <c r="P11" s="492">
        <v>0</v>
      </c>
      <c r="Q11" s="492"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421">
        <v>10</v>
      </c>
      <c r="B12" s="184" t="s">
        <v>19</v>
      </c>
      <c r="C12" s="243" t="s">
        <v>367</v>
      </c>
      <c r="D12" s="299" t="s">
        <v>647</v>
      </c>
      <c r="E12" s="300" t="s">
        <v>417</v>
      </c>
      <c r="F12" s="243" t="s">
        <v>41</v>
      </c>
      <c r="G12" s="283" t="s">
        <v>442</v>
      </c>
      <c r="H12" s="292" t="s">
        <v>21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493"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421">
        <v>11</v>
      </c>
      <c r="B13" s="181" t="s">
        <v>22</v>
      </c>
      <c r="C13" s="283" t="s">
        <v>429</v>
      </c>
      <c r="D13" s="301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493"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422">
        <v>12</v>
      </c>
      <c r="B14" s="178" t="s">
        <v>25</v>
      </c>
      <c r="C14" s="432" t="s">
        <v>369</v>
      </c>
      <c r="D14" s="298" t="s">
        <v>458</v>
      </c>
      <c r="E14" s="298" t="s">
        <v>418</v>
      </c>
      <c r="F14" s="294" t="s">
        <v>38</v>
      </c>
      <c r="G14" s="285" t="s">
        <v>443</v>
      </c>
      <c r="H14" s="435" t="s">
        <v>21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492"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421">
        <v>15</v>
      </c>
      <c r="B15" s="181" t="s">
        <v>26</v>
      </c>
      <c r="C15" s="283" t="s">
        <v>428</v>
      </c>
      <c r="D15" s="302" t="s">
        <v>652</v>
      </c>
      <c r="E15" s="303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496">
        <v>0</v>
      </c>
      <c r="O15" s="493">
        <v>2.6</v>
      </c>
      <c r="P15" s="496">
        <v>0</v>
      </c>
      <c r="Q15" s="496"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421">
        <v>16</v>
      </c>
      <c r="B16" s="184" t="s">
        <v>27</v>
      </c>
      <c r="C16" s="287" t="s">
        <v>426</v>
      </c>
      <c r="D16" s="301" t="s">
        <v>650</v>
      </c>
      <c r="E16" s="300" t="s">
        <v>421</v>
      </c>
      <c r="F16" s="267" t="s">
        <v>35</v>
      </c>
      <c r="G16" s="283" t="s">
        <v>434</v>
      </c>
      <c r="H16" s="292" t="s">
        <v>21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492"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421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21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492"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421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21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492"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422">
        <f t="shared" ref="A19" si="0">A18+1</f>
        <v>19</v>
      </c>
      <c r="B19" s="178" t="s">
        <v>25</v>
      </c>
      <c r="C19" s="612" t="s">
        <v>407</v>
      </c>
      <c r="D19" s="613"/>
      <c r="E19" s="613"/>
      <c r="F19" s="613"/>
      <c r="G19" s="613"/>
      <c r="H19" s="613"/>
      <c r="I19" s="613"/>
      <c r="J19" s="613"/>
      <c r="K19" s="613"/>
      <c r="L19" s="613"/>
      <c r="M19" s="613"/>
      <c r="N19" s="613"/>
      <c r="O19" s="613"/>
      <c r="P19" s="613"/>
      <c r="Q19" s="614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279">
        <v>22</v>
      </c>
      <c r="B20" s="279" t="s">
        <v>26</v>
      </c>
      <c r="C20" s="305" t="s">
        <v>362</v>
      </c>
      <c r="D20" s="303" t="s">
        <v>655</v>
      </c>
      <c r="E20" s="301" t="s">
        <v>656</v>
      </c>
      <c r="F20" s="267" t="s">
        <v>28</v>
      </c>
      <c r="G20" s="283" t="s">
        <v>447</v>
      </c>
      <c r="H20" s="292" t="s">
        <v>21</v>
      </c>
      <c r="I20" s="436"/>
      <c r="J20" s="436"/>
      <c r="K20" s="492">
        <v>4</v>
      </c>
      <c r="L20" s="492">
        <v>3.9</v>
      </c>
      <c r="M20" s="492">
        <v>1.2</v>
      </c>
      <c r="N20" s="492">
        <v>0</v>
      </c>
      <c r="O20" s="492">
        <v>2.2000000000000002</v>
      </c>
      <c r="P20" s="492">
        <v>1</v>
      </c>
      <c r="Q20" s="496"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280">
        <v>23</v>
      </c>
      <c r="B21" s="280" t="s">
        <v>27</v>
      </c>
      <c r="C21" s="266" t="s">
        <v>365</v>
      </c>
      <c r="D21" s="301" t="s">
        <v>423</v>
      </c>
      <c r="E21" s="304" t="s">
        <v>453</v>
      </c>
      <c r="F21" s="267" t="s">
        <v>411</v>
      </c>
      <c r="G21" s="305" t="s">
        <v>435</v>
      </c>
      <c r="H21" s="292" t="s">
        <v>21</v>
      </c>
      <c r="I21" s="268"/>
      <c r="J21" s="437"/>
      <c r="K21" s="492">
        <v>5.6</v>
      </c>
      <c r="L21" s="492">
        <v>2.7</v>
      </c>
      <c r="M21" s="492">
        <v>1.7</v>
      </c>
      <c r="N21" s="492">
        <v>0</v>
      </c>
      <c r="O21" s="492">
        <v>2.2000000000000002</v>
      </c>
      <c r="P21" s="492">
        <v>1</v>
      </c>
      <c r="Q21" s="492"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280">
        <v>24</v>
      </c>
      <c r="B22" s="280" t="s">
        <v>19</v>
      </c>
      <c r="C22" s="242" t="s">
        <v>366</v>
      </c>
      <c r="D22" s="301" t="s">
        <v>424</v>
      </c>
      <c r="E22" s="305" t="s">
        <v>425</v>
      </c>
      <c r="F22" s="243" t="s">
        <v>41</v>
      </c>
      <c r="G22" s="305" t="s">
        <v>448</v>
      </c>
      <c r="H22" s="292" t="s">
        <v>21</v>
      </c>
      <c r="I22" s="437"/>
      <c r="J22" s="437"/>
      <c r="K22" s="492">
        <v>4.2</v>
      </c>
      <c r="L22" s="492">
        <v>3.4</v>
      </c>
      <c r="M22" s="492">
        <v>1.6</v>
      </c>
      <c r="N22" s="492">
        <v>0</v>
      </c>
      <c r="O22" s="492">
        <v>2.2999999999999998</v>
      </c>
      <c r="P22" s="492">
        <v>1</v>
      </c>
      <c r="Q22" s="492"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97">
        <v>25</v>
      </c>
      <c r="B23" s="97" t="s">
        <v>22</v>
      </c>
      <c r="C23" s="305" t="s">
        <v>367</v>
      </c>
      <c r="D23" s="301" t="s">
        <v>454</v>
      </c>
      <c r="E23" s="301" t="s">
        <v>657</v>
      </c>
      <c r="F23" s="295" t="s">
        <v>91</v>
      </c>
      <c r="G23" s="305" t="s">
        <v>436</v>
      </c>
      <c r="H23" s="436"/>
      <c r="I23" s="433" t="s">
        <v>456</v>
      </c>
      <c r="J23" s="437"/>
      <c r="K23" s="495">
        <v>4</v>
      </c>
      <c r="L23" s="495">
        <v>2.7</v>
      </c>
      <c r="M23" s="495">
        <v>1.8</v>
      </c>
      <c r="N23" s="495">
        <v>1</v>
      </c>
      <c r="O23" s="495">
        <v>2.2000000000000002</v>
      </c>
      <c r="P23" s="495">
        <v>0</v>
      </c>
      <c r="Q23" s="493"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01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494">
        <v>4.7</v>
      </c>
      <c r="L24" s="494">
        <v>3.3</v>
      </c>
      <c r="M24" s="494">
        <v>1.4</v>
      </c>
      <c r="N24" s="494">
        <v>0</v>
      </c>
      <c r="O24" s="494">
        <v>1.9</v>
      </c>
      <c r="P24" s="494">
        <v>0</v>
      </c>
      <c r="Q24" s="494"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444">
        <v>29</v>
      </c>
      <c r="B25" s="445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493">
        <v>4.5999999999999996</v>
      </c>
      <c r="L25" s="493">
        <v>3.5</v>
      </c>
      <c r="M25" s="493">
        <v>1.1000000000000001</v>
      </c>
      <c r="N25" s="493">
        <v>0</v>
      </c>
      <c r="O25" s="493">
        <v>2.2999999999999998</v>
      </c>
      <c r="P25" s="493">
        <v>1</v>
      </c>
      <c r="Q25" s="493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509">
        <v>30</v>
      </c>
      <c r="B26" s="501" t="s">
        <v>591</v>
      </c>
      <c r="C26" s="285" t="s">
        <v>363</v>
      </c>
      <c r="D26" s="285" t="s">
        <v>593</v>
      </c>
      <c r="E26" s="497" t="s">
        <v>660</v>
      </c>
      <c r="F26" s="446" t="s">
        <v>380</v>
      </c>
      <c r="G26" s="285" t="s">
        <v>595</v>
      </c>
      <c r="H26" s="292" t="s">
        <v>21</v>
      </c>
      <c r="I26" s="447"/>
      <c r="J26" s="438"/>
      <c r="K26" s="498">
        <v>4.4000000000000004</v>
      </c>
      <c r="L26" s="498">
        <v>2.5</v>
      </c>
      <c r="M26" s="498">
        <v>1.1000000000000001</v>
      </c>
      <c r="N26" s="498">
        <v>0</v>
      </c>
      <c r="O26" s="498">
        <v>2.4</v>
      </c>
      <c r="P26" s="498">
        <v>1</v>
      </c>
      <c r="Q26" s="499"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 thickBo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N27:N28"/>
    <mergeCell ref="J28:K28"/>
    <mergeCell ref="J29:K29"/>
    <mergeCell ref="A30:Q30"/>
    <mergeCell ref="O3:O4"/>
    <mergeCell ref="P3:P4"/>
    <mergeCell ref="C19:Q19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A8337-555D-4146-9D87-6D6617A23283}">
  <sheetPr>
    <pageSetUpPr fitToPage="1"/>
  </sheetPr>
  <dimension ref="A1:Z50"/>
  <sheetViews>
    <sheetView view="pageBreakPreview" topLeftCell="A22" zoomScale="50" zoomScaleNormal="70" zoomScaleSheetLayoutView="50" workbookViewId="0">
      <selection activeCell="C20" sqref="C20:G2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404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91" t="s">
        <v>1</v>
      </c>
      <c r="B3" s="593" t="s">
        <v>2</v>
      </c>
      <c r="C3" s="595" t="s">
        <v>3</v>
      </c>
      <c r="D3" s="599" t="s">
        <v>4</v>
      </c>
      <c r="E3" s="595" t="s">
        <v>5</v>
      </c>
      <c r="F3" s="601" t="s">
        <v>6</v>
      </c>
      <c r="G3" s="599" t="s">
        <v>7</v>
      </c>
      <c r="H3" s="599" t="s">
        <v>8</v>
      </c>
      <c r="I3" s="599" t="s">
        <v>9</v>
      </c>
      <c r="J3" s="606" t="s">
        <v>10</v>
      </c>
      <c r="K3" s="608" t="s">
        <v>11</v>
      </c>
      <c r="L3" s="610" t="s">
        <v>12</v>
      </c>
      <c r="M3" s="610" t="s">
        <v>13</v>
      </c>
      <c r="N3" s="610" t="s">
        <v>14</v>
      </c>
      <c r="O3" s="610" t="s">
        <v>15</v>
      </c>
      <c r="P3" s="610" t="s">
        <v>16</v>
      </c>
      <c r="Q3" s="253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07"/>
      <c r="K4" s="609"/>
      <c r="L4" s="611"/>
      <c r="M4" s="611"/>
      <c r="N4" s="611"/>
      <c r="O4" s="611"/>
      <c r="P4" s="611"/>
      <c r="Q4" s="254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181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21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493"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18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492">
        <v>4</v>
      </c>
      <c r="L6" s="492">
        <v>3.2</v>
      </c>
      <c r="M6" s="492">
        <v>1.4</v>
      </c>
      <c r="N6" s="492">
        <v>0</v>
      </c>
      <c r="O6" s="492">
        <v>2.2999999999999998</v>
      </c>
      <c r="P6" s="492">
        <v>0</v>
      </c>
      <c r="Q6" s="492"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184">
        <v>3</v>
      </c>
      <c r="B7" s="181" t="s">
        <v>19</v>
      </c>
      <c r="C7" s="267" t="s">
        <v>366</v>
      </c>
      <c r="D7" s="297" t="s">
        <v>477</v>
      </c>
      <c r="E7" s="286" t="s">
        <v>414</v>
      </c>
      <c r="F7" s="243" t="s">
        <v>483</v>
      </c>
      <c r="G7" s="431" t="s">
        <v>431</v>
      </c>
      <c r="H7" s="433" t="s">
        <v>21</v>
      </c>
      <c r="I7" s="268"/>
      <c r="J7" s="433"/>
      <c r="K7" s="492">
        <v>4.2</v>
      </c>
      <c r="L7" s="492">
        <v>2.6</v>
      </c>
      <c r="M7" s="492">
        <v>1.7</v>
      </c>
      <c r="N7" s="492">
        <v>0</v>
      </c>
      <c r="O7" s="492">
        <v>2.2000000000000002</v>
      </c>
      <c r="P7" s="492">
        <v>1</v>
      </c>
      <c r="Q7" s="493"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18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21</v>
      </c>
      <c r="I8" s="268"/>
      <c r="J8" s="268"/>
      <c r="K8" s="495">
        <v>4</v>
      </c>
      <c r="L8" s="495">
        <v>2.8</v>
      </c>
      <c r="M8" s="495">
        <v>2.2000000000000002</v>
      </c>
      <c r="N8" s="495">
        <v>0</v>
      </c>
      <c r="O8" s="495">
        <v>2.4</v>
      </c>
      <c r="P8" s="495">
        <v>1</v>
      </c>
      <c r="Q8" s="493">
        <v>713</v>
      </c>
      <c r="S8" s="258"/>
      <c r="T8" s="256"/>
      <c r="U8" s="257"/>
      <c r="V8" s="257"/>
      <c r="W8" s="257"/>
      <c r="X8" s="257"/>
      <c r="Y8" s="257"/>
      <c r="Z8" s="257"/>
    </row>
    <row r="9" spans="1:26" s="169" customFormat="1" ht="59.25" customHeight="1" thickBot="1">
      <c r="A9" s="184">
        <v>5</v>
      </c>
      <c r="B9" s="178" t="s">
        <v>25</v>
      </c>
      <c r="C9" s="282" t="s">
        <v>361</v>
      </c>
      <c r="D9" s="298" t="s">
        <v>644</v>
      </c>
      <c r="E9" s="419" t="s">
        <v>665</v>
      </c>
      <c r="F9" s="284" t="s">
        <v>33</v>
      </c>
      <c r="G9" s="419" t="s">
        <v>432</v>
      </c>
      <c r="H9" s="434"/>
      <c r="I9" s="434"/>
      <c r="J9" s="434" t="s">
        <v>10</v>
      </c>
      <c r="K9" s="494">
        <v>4.2</v>
      </c>
      <c r="L9" s="494">
        <v>3.4</v>
      </c>
      <c r="M9" s="494">
        <v>1.2</v>
      </c>
      <c r="N9" s="495">
        <v>0</v>
      </c>
      <c r="O9" s="494">
        <v>2.2000000000000002</v>
      </c>
      <c r="P9" s="495">
        <v>0</v>
      </c>
      <c r="Q9" s="493"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420">
        <v>8</v>
      </c>
      <c r="B10" s="181" t="s">
        <v>26</v>
      </c>
      <c r="C10" s="431" t="s">
        <v>360</v>
      </c>
      <c r="D10" s="303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493">
        <v>5.3</v>
      </c>
      <c r="L10" s="493">
        <v>2.5</v>
      </c>
      <c r="M10" s="493">
        <v>1.8</v>
      </c>
      <c r="N10" s="496">
        <v>0</v>
      </c>
      <c r="O10" s="493">
        <v>1.9</v>
      </c>
      <c r="P10" s="496">
        <v>1</v>
      </c>
      <c r="Q10" s="496"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421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492">
        <v>4.2</v>
      </c>
      <c r="L11" s="492">
        <v>3.5</v>
      </c>
      <c r="M11" s="492">
        <v>1.6</v>
      </c>
      <c r="N11" s="492">
        <v>0.5</v>
      </c>
      <c r="O11" s="492">
        <v>2</v>
      </c>
      <c r="P11" s="492">
        <v>0</v>
      </c>
      <c r="Q11" s="492"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421">
        <v>10</v>
      </c>
      <c r="B12" s="184" t="s">
        <v>19</v>
      </c>
      <c r="C12" s="243" t="s">
        <v>367</v>
      </c>
      <c r="D12" s="299" t="s">
        <v>647</v>
      </c>
      <c r="E12" s="300" t="s">
        <v>417</v>
      </c>
      <c r="F12" s="243" t="s">
        <v>41</v>
      </c>
      <c r="G12" s="283" t="s">
        <v>442</v>
      </c>
      <c r="H12" s="292" t="s">
        <v>21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493"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421">
        <v>11</v>
      </c>
      <c r="B13" s="181" t="s">
        <v>22</v>
      </c>
      <c r="C13" s="283" t="s">
        <v>429</v>
      </c>
      <c r="D13" s="301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493"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422">
        <v>12</v>
      </c>
      <c r="B14" s="178" t="s">
        <v>25</v>
      </c>
      <c r="C14" s="432" t="s">
        <v>369</v>
      </c>
      <c r="D14" s="298" t="s">
        <v>458</v>
      </c>
      <c r="E14" s="298" t="s">
        <v>418</v>
      </c>
      <c r="F14" s="294" t="s">
        <v>38</v>
      </c>
      <c r="G14" s="285" t="s">
        <v>443</v>
      </c>
      <c r="H14" s="435" t="s">
        <v>21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492"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421">
        <v>15</v>
      </c>
      <c r="B15" s="181" t="s">
        <v>26</v>
      </c>
      <c r="C15" s="283" t="s">
        <v>428</v>
      </c>
      <c r="D15" s="302" t="s">
        <v>652</v>
      </c>
      <c r="E15" s="303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496">
        <v>0</v>
      </c>
      <c r="O15" s="493">
        <v>2.6</v>
      </c>
      <c r="P15" s="496">
        <v>0</v>
      </c>
      <c r="Q15" s="496"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421">
        <v>16</v>
      </c>
      <c r="B16" s="184" t="s">
        <v>27</v>
      </c>
      <c r="C16" s="287" t="s">
        <v>426</v>
      </c>
      <c r="D16" s="301" t="s">
        <v>650</v>
      </c>
      <c r="E16" s="300" t="s">
        <v>421</v>
      </c>
      <c r="F16" s="267" t="s">
        <v>35</v>
      </c>
      <c r="G16" s="283" t="s">
        <v>434</v>
      </c>
      <c r="H16" s="292" t="s">
        <v>21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492"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421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21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492"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421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21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492"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422">
        <f t="shared" ref="A19" si="0">A18+1</f>
        <v>19</v>
      </c>
      <c r="B19" s="178" t="s">
        <v>25</v>
      </c>
      <c r="C19" s="617" t="s">
        <v>407</v>
      </c>
      <c r="D19" s="618"/>
      <c r="E19" s="618"/>
      <c r="F19" s="618"/>
      <c r="G19" s="618"/>
      <c r="H19" s="618"/>
      <c r="I19" s="618"/>
      <c r="J19" s="618"/>
      <c r="K19" s="618"/>
      <c r="L19" s="618"/>
      <c r="M19" s="618"/>
      <c r="N19" s="618"/>
      <c r="O19" s="618"/>
      <c r="P19" s="618"/>
      <c r="Q19" s="619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279">
        <v>22</v>
      </c>
      <c r="B20" s="279" t="s">
        <v>26</v>
      </c>
      <c r="C20" s="305" t="s">
        <v>362</v>
      </c>
      <c r="D20" s="303" t="s">
        <v>655</v>
      </c>
      <c r="E20" s="301" t="s">
        <v>656</v>
      </c>
      <c r="F20" s="267" t="s">
        <v>28</v>
      </c>
      <c r="G20" s="283" t="s">
        <v>447</v>
      </c>
      <c r="H20" s="292" t="s">
        <v>21</v>
      </c>
      <c r="I20" s="436"/>
      <c r="J20" s="436"/>
      <c r="K20" s="249">
        <v>4</v>
      </c>
      <c r="L20" s="249">
        <v>3.9</v>
      </c>
      <c r="M20" s="249">
        <v>1.2</v>
      </c>
      <c r="N20" s="249">
        <v>0</v>
      </c>
      <c r="O20" s="249">
        <v>2.2000000000000002</v>
      </c>
      <c r="P20" s="249">
        <v>1</v>
      </c>
      <c r="Q20" s="261"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280">
        <v>23</v>
      </c>
      <c r="B21" s="280" t="s">
        <v>27</v>
      </c>
      <c r="C21" s="266" t="s">
        <v>365</v>
      </c>
      <c r="D21" s="301" t="s">
        <v>423</v>
      </c>
      <c r="E21" s="304" t="s">
        <v>453</v>
      </c>
      <c r="F21" s="267" t="s">
        <v>411</v>
      </c>
      <c r="G21" s="305" t="s">
        <v>435</v>
      </c>
      <c r="H21" s="292" t="s">
        <v>21</v>
      </c>
      <c r="I21" s="268"/>
      <c r="J21" s="437"/>
      <c r="K21" s="249">
        <v>5.6</v>
      </c>
      <c r="L21" s="249">
        <v>2.7</v>
      </c>
      <c r="M21" s="249">
        <v>1.7</v>
      </c>
      <c r="N21" s="249">
        <v>0</v>
      </c>
      <c r="O21" s="249">
        <v>2.2000000000000002</v>
      </c>
      <c r="P21" s="249">
        <v>1</v>
      </c>
      <c r="Q21" s="260"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280">
        <v>24</v>
      </c>
      <c r="B22" s="280" t="s">
        <v>19</v>
      </c>
      <c r="C22" s="242" t="s">
        <v>366</v>
      </c>
      <c r="D22" s="301" t="s">
        <v>424</v>
      </c>
      <c r="E22" s="305" t="s">
        <v>425</v>
      </c>
      <c r="F22" s="243" t="s">
        <v>41</v>
      </c>
      <c r="G22" s="305" t="s">
        <v>448</v>
      </c>
      <c r="H22" s="292" t="s">
        <v>21</v>
      </c>
      <c r="I22" s="437"/>
      <c r="J22" s="437"/>
      <c r="K22" s="249">
        <v>4.2</v>
      </c>
      <c r="L22" s="249">
        <v>3.4</v>
      </c>
      <c r="M22" s="249">
        <v>1.6</v>
      </c>
      <c r="N22" s="249">
        <v>0</v>
      </c>
      <c r="O22" s="249">
        <v>2.2999999999999998</v>
      </c>
      <c r="P22" s="249">
        <v>1</v>
      </c>
      <c r="Q22" s="260"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97">
        <v>25</v>
      </c>
      <c r="B23" s="97" t="s">
        <v>22</v>
      </c>
      <c r="C23" s="305" t="s">
        <v>367</v>
      </c>
      <c r="D23" s="301" t="s">
        <v>454</v>
      </c>
      <c r="E23" s="301" t="s">
        <v>657</v>
      </c>
      <c r="F23" s="295" t="s">
        <v>91</v>
      </c>
      <c r="G23" s="305" t="s">
        <v>436</v>
      </c>
      <c r="H23" s="436"/>
      <c r="I23" s="433" t="s">
        <v>456</v>
      </c>
      <c r="J23" s="437"/>
      <c r="K23" s="251">
        <v>4</v>
      </c>
      <c r="L23" s="251">
        <v>2.7</v>
      </c>
      <c r="M23" s="251">
        <v>1.8</v>
      </c>
      <c r="N23" s="251">
        <v>1</v>
      </c>
      <c r="O23" s="251">
        <v>2.2000000000000002</v>
      </c>
      <c r="P23" s="251">
        <v>0</v>
      </c>
      <c r="Q23" s="259"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01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250">
        <v>4.7</v>
      </c>
      <c r="L24" s="250">
        <v>3.3</v>
      </c>
      <c r="M24" s="250">
        <v>1.4</v>
      </c>
      <c r="N24" s="250">
        <v>0</v>
      </c>
      <c r="O24" s="250">
        <v>1.9</v>
      </c>
      <c r="P24" s="250">
        <v>0</v>
      </c>
      <c r="Q24" s="505"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444">
        <v>29</v>
      </c>
      <c r="B25" s="445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245">
        <v>4.5999999999999996</v>
      </c>
      <c r="L25" s="245">
        <v>3.5</v>
      </c>
      <c r="M25" s="245">
        <v>1.1000000000000001</v>
      </c>
      <c r="N25" s="245">
        <v>0</v>
      </c>
      <c r="O25" s="245">
        <v>2.2999999999999998</v>
      </c>
      <c r="P25" s="245">
        <v>1</v>
      </c>
      <c r="Q25" s="259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509">
        <v>30</v>
      </c>
      <c r="B26" s="501" t="s">
        <v>591</v>
      </c>
      <c r="C26" s="285" t="s">
        <v>363</v>
      </c>
      <c r="D26" s="285" t="s">
        <v>593</v>
      </c>
      <c r="E26" s="497" t="s">
        <v>660</v>
      </c>
      <c r="F26" s="446" t="s">
        <v>380</v>
      </c>
      <c r="G26" s="285" t="s">
        <v>595</v>
      </c>
      <c r="H26" s="292" t="s">
        <v>21</v>
      </c>
      <c r="I26" s="447"/>
      <c r="J26" s="438"/>
      <c r="K26" s="448">
        <v>4.4000000000000004</v>
      </c>
      <c r="L26" s="448">
        <v>2.5</v>
      </c>
      <c r="M26" s="448">
        <v>1.1000000000000001</v>
      </c>
      <c r="N26" s="448">
        <v>0</v>
      </c>
      <c r="O26" s="448">
        <v>2.4</v>
      </c>
      <c r="P26" s="448">
        <v>1</v>
      </c>
      <c r="Q26" s="449"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 thickBo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N27:N28"/>
    <mergeCell ref="J28:K28"/>
    <mergeCell ref="J29:K29"/>
    <mergeCell ref="A30:Q30"/>
    <mergeCell ref="O3:O4"/>
    <mergeCell ref="P3:P4"/>
    <mergeCell ref="C19:Q19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7EA5E-7DBB-41BA-81D4-EC0FCAF1E0DD}">
  <sheetPr>
    <pageSetUpPr fitToPage="1"/>
  </sheetPr>
  <dimension ref="A1:Z50"/>
  <sheetViews>
    <sheetView tabSelected="1" view="pageBreakPreview" zoomScale="50" zoomScaleNormal="70" zoomScaleSheetLayoutView="5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405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622" t="s">
        <v>1</v>
      </c>
      <c r="B3" s="623" t="s">
        <v>2</v>
      </c>
      <c r="C3" s="624" t="s">
        <v>3</v>
      </c>
      <c r="D3" s="625" t="s">
        <v>4</v>
      </c>
      <c r="E3" s="624" t="s">
        <v>5</v>
      </c>
      <c r="F3" s="626" t="s">
        <v>6</v>
      </c>
      <c r="G3" s="625" t="s">
        <v>7</v>
      </c>
      <c r="H3" s="625" t="s">
        <v>8</v>
      </c>
      <c r="I3" s="625" t="s">
        <v>9</v>
      </c>
      <c r="J3" s="628" t="s">
        <v>10</v>
      </c>
      <c r="K3" s="620" t="s">
        <v>11</v>
      </c>
      <c r="L3" s="621" t="s">
        <v>12</v>
      </c>
      <c r="M3" s="621" t="s">
        <v>13</v>
      </c>
      <c r="N3" s="621" t="s">
        <v>14</v>
      </c>
      <c r="O3" s="621" t="s">
        <v>15</v>
      </c>
      <c r="P3" s="621" t="s">
        <v>16</v>
      </c>
      <c r="Q3" s="510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29"/>
      <c r="K4" s="609"/>
      <c r="L4" s="611"/>
      <c r="M4" s="611"/>
      <c r="N4" s="611"/>
      <c r="O4" s="611"/>
      <c r="P4" s="611"/>
      <c r="Q4" s="511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512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21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513"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51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492">
        <v>4</v>
      </c>
      <c r="L6" s="492">
        <v>3.2</v>
      </c>
      <c r="M6" s="492">
        <v>1.4</v>
      </c>
      <c r="N6" s="492">
        <v>0</v>
      </c>
      <c r="O6" s="492">
        <v>2.2999999999999998</v>
      </c>
      <c r="P6" s="492">
        <v>0</v>
      </c>
      <c r="Q6" s="515"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514">
        <v>3</v>
      </c>
      <c r="B7" s="181" t="s">
        <v>19</v>
      </c>
      <c r="C7" s="267" t="s">
        <v>366</v>
      </c>
      <c r="D7" s="297" t="s">
        <v>477</v>
      </c>
      <c r="E7" s="431" t="s">
        <v>414</v>
      </c>
      <c r="F7" s="243" t="s">
        <v>483</v>
      </c>
      <c r="G7" s="431" t="s">
        <v>431</v>
      </c>
      <c r="H7" s="433" t="s">
        <v>21</v>
      </c>
      <c r="I7" s="268"/>
      <c r="J7" s="433"/>
      <c r="K7" s="492">
        <v>4.2</v>
      </c>
      <c r="L7" s="492">
        <v>2.6</v>
      </c>
      <c r="M7" s="492">
        <v>1.7</v>
      </c>
      <c r="N7" s="492">
        <v>0</v>
      </c>
      <c r="O7" s="492">
        <v>2.2000000000000002</v>
      </c>
      <c r="P7" s="492">
        <v>1</v>
      </c>
      <c r="Q7" s="513"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51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21</v>
      </c>
      <c r="I8" s="268"/>
      <c r="J8" s="268"/>
      <c r="K8" s="495">
        <v>4</v>
      </c>
      <c r="L8" s="495">
        <v>2.8</v>
      </c>
      <c r="M8" s="495">
        <v>2.2000000000000002</v>
      </c>
      <c r="N8" s="495">
        <v>0</v>
      </c>
      <c r="O8" s="495">
        <v>2.4</v>
      </c>
      <c r="P8" s="495">
        <v>1</v>
      </c>
      <c r="Q8" s="513">
        <v>713</v>
      </c>
      <c r="S8" s="258"/>
      <c r="T8" s="256"/>
      <c r="U8" s="257"/>
      <c r="V8" s="257"/>
      <c r="W8" s="500"/>
      <c r="X8" s="257"/>
      <c r="Y8" s="257"/>
      <c r="Z8" s="257"/>
    </row>
    <row r="9" spans="1:26" s="169" customFormat="1" ht="59.25" customHeight="1" thickBot="1">
      <c r="A9" s="514">
        <v>5</v>
      </c>
      <c r="B9" s="178" t="s">
        <v>25</v>
      </c>
      <c r="C9" s="539" t="s">
        <v>361</v>
      </c>
      <c r="D9" s="516" t="s">
        <v>644</v>
      </c>
      <c r="E9" s="419" t="s">
        <v>665</v>
      </c>
      <c r="F9" s="432" t="s">
        <v>33</v>
      </c>
      <c r="G9" s="419" t="s">
        <v>432</v>
      </c>
      <c r="H9" s="434"/>
      <c r="I9" s="434"/>
      <c r="J9" s="434" t="s">
        <v>10</v>
      </c>
      <c r="K9" s="494">
        <v>4.2</v>
      </c>
      <c r="L9" s="494">
        <v>3.4</v>
      </c>
      <c r="M9" s="494">
        <v>1.2</v>
      </c>
      <c r="N9" s="495">
        <v>0</v>
      </c>
      <c r="O9" s="494">
        <v>2.2000000000000002</v>
      </c>
      <c r="P9" s="495">
        <v>0</v>
      </c>
      <c r="Q9" s="513"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183">
        <v>8</v>
      </c>
      <c r="B10" s="181" t="s">
        <v>26</v>
      </c>
      <c r="C10" s="431" t="s">
        <v>360</v>
      </c>
      <c r="D10" s="517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493">
        <v>5.3</v>
      </c>
      <c r="L10" s="493">
        <v>2.5</v>
      </c>
      <c r="M10" s="493">
        <v>1.8</v>
      </c>
      <c r="N10" s="518">
        <v>0</v>
      </c>
      <c r="O10" s="493">
        <v>1.9</v>
      </c>
      <c r="P10" s="518">
        <v>1</v>
      </c>
      <c r="Q10" s="519"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180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492">
        <v>4.2</v>
      </c>
      <c r="L11" s="492">
        <v>3.5</v>
      </c>
      <c r="M11" s="492">
        <v>1.6</v>
      </c>
      <c r="N11" s="492">
        <v>0.5</v>
      </c>
      <c r="O11" s="492">
        <v>2</v>
      </c>
      <c r="P11" s="492">
        <v>0</v>
      </c>
      <c r="Q11" s="515"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180">
        <v>10</v>
      </c>
      <c r="B12" s="184" t="s">
        <v>19</v>
      </c>
      <c r="C12" s="243" t="s">
        <v>367</v>
      </c>
      <c r="D12" s="299" t="s">
        <v>647</v>
      </c>
      <c r="E12" s="520" t="s">
        <v>417</v>
      </c>
      <c r="F12" s="243" t="s">
        <v>41</v>
      </c>
      <c r="G12" s="283" t="s">
        <v>442</v>
      </c>
      <c r="H12" s="292" t="s">
        <v>21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513"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180">
        <v>11</v>
      </c>
      <c r="B13" s="181" t="s">
        <v>22</v>
      </c>
      <c r="C13" s="283" t="s">
        <v>429</v>
      </c>
      <c r="D13" s="304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513"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177">
        <v>12</v>
      </c>
      <c r="B14" s="178" t="s">
        <v>25</v>
      </c>
      <c r="C14" s="432" t="s">
        <v>369</v>
      </c>
      <c r="D14" s="516" t="s">
        <v>458</v>
      </c>
      <c r="E14" s="516" t="s">
        <v>418</v>
      </c>
      <c r="F14" s="419" t="s">
        <v>38</v>
      </c>
      <c r="G14" s="531" t="s">
        <v>443</v>
      </c>
      <c r="H14" s="435" t="s">
        <v>21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515"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180">
        <v>15</v>
      </c>
      <c r="B15" s="181" t="s">
        <v>26</v>
      </c>
      <c r="C15" s="283" t="s">
        <v>428</v>
      </c>
      <c r="D15" s="302" t="s">
        <v>652</v>
      </c>
      <c r="E15" s="517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518">
        <v>0</v>
      </c>
      <c r="O15" s="493">
        <v>2.6</v>
      </c>
      <c r="P15" s="518">
        <v>0</v>
      </c>
      <c r="Q15" s="519"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180">
        <v>16</v>
      </c>
      <c r="B16" s="184" t="s">
        <v>27</v>
      </c>
      <c r="C16" s="287" t="s">
        <v>426</v>
      </c>
      <c r="D16" s="304" t="s">
        <v>650</v>
      </c>
      <c r="E16" s="520" t="s">
        <v>421</v>
      </c>
      <c r="F16" s="267" t="s">
        <v>35</v>
      </c>
      <c r="G16" s="283" t="s">
        <v>434</v>
      </c>
      <c r="H16" s="292" t="s">
        <v>21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515"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180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21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515"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180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21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515"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177">
        <f t="shared" ref="A19" si="0">A18+1</f>
        <v>19</v>
      </c>
      <c r="B19" s="178" t="s">
        <v>25</v>
      </c>
      <c r="C19" s="612" t="s">
        <v>407</v>
      </c>
      <c r="D19" s="613"/>
      <c r="E19" s="613"/>
      <c r="F19" s="613"/>
      <c r="G19" s="613"/>
      <c r="H19" s="613"/>
      <c r="I19" s="613"/>
      <c r="J19" s="613"/>
      <c r="K19" s="613"/>
      <c r="L19" s="613"/>
      <c r="M19" s="613"/>
      <c r="N19" s="613"/>
      <c r="O19" s="613"/>
      <c r="P19" s="613"/>
      <c r="Q19" s="627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521">
        <v>22</v>
      </c>
      <c r="B20" s="279" t="s">
        <v>26</v>
      </c>
      <c r="C20" s="305" t="s">
        <v>362</v>
      </c>
      <c r="D20" s="517" t="s">
        <v>655</v>
      </c>
      <c r="E20" s="304" t="s">
        <v>656</v>
      </c>
      <c r="F20" s="267" t="s">
        <v>28</v>
      </c>
      <c r="G20" s="283" t="s">
        <v>447</v>
      </c>
      <c r="H20" s="292" t="s">
        <v>21</v>
      </c>
      <c r="I20" s="436"/>
      <c r="J20" s="436"/>
      <c r="K20" s="492">
        <v>4</v>
      </c>
      <c r="L20" s="492">
        <v>3.9</v>
      </c>
      <c r="M20" s="492">
        <v>1.2</v>
      </c>
      <c r="N20" s="492">
        <v>0</v>
      </c>
      <c r="O20" s="492">
        <v>2.2000000000000002</v>
      </c>
      <c r="P20" s="492">
        <v>1</v>
      </c>
      <c r="Q20" s="519"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522">
        <v>23</v>
      </c>
      <c r="B21" s="280" t="s">
        <v>27</v>
      </c>
      <c r="C21" s="266" t="s">
        <v>365</v>
      </c>
      <c r="D21" s="304" t="s">
        <v>423</v>
      </c>
      <c r="E21" s="304" t="s">
        <v>453</v>
      </c>
      <c r="F21" s="267" t="s">
        <v>411</v>
      </c>
      <c r="G21" s="305" t="s">
        <v>435</v>
      </c>
      <c r="H21" s="292" t="s">
        <v>21</v>
      </c>
      <c r="I21" s="268"/>
      <c r="J21" s="437"/>
      <c r="K21" s="492">
        <v>5.6</v>
      </c>
      <c r="L21" s="492">
        <v>2.7</v>
      </c>
      <c r="M21" s="492">
        <v>1.7</v>
      </c>
      <c r="N21" s="492">
        <v>0</v>
      </c>
      <c r="O21" s="492">
        <v>2.2000000000000002</v>
      </c>
      <c r="P21" s="492">
        <v>1</v>
      </c>
      <c r="Q21" s="515"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522">
        <v>24</v>
      </c>
      <c r="B22" s="280" t="s">
        <v>19</v>
      </c>
      <c r="C22" s="242" t="s">
        <v>366</v>
      </c>
      <c r="D22" s="304" t="s">
        <v>424</v>
      </c>
      <c r="E22" s="305" t="s">
        <v>425</v>
      </c>
      <c r="F22" s="243" t="s">
        <v>41</v>
      </c>
      <c r="G22" s="305" t="s">
        <v>448</v>
      </c>
      <c r="H22" s="292" t="s">
        <v>21</v>
      </c>
      <c r="I22" s="437"/>
      <c r="J22" s="437"/>
      <c r="K22" s="492">
        <v>4.2</v>
      </c>
      <c r="L22" s="492">
        <v>3.4</v>
      </c>
      <c r="M22" s="492">
        <v>1.6</v>
      </c>
      <c r="N22" s="492">
        <v>0</v>
      </c>
      <c r="O22" s="492">
        <v>2.2999999999999998</v>
      </c>
      <c r="P22" s="492">
        <v>1</v>
      </c>
      <c r="Q22" s="515"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523">
        <v>25</v>
      </c>
      <c r="B23" s="97" t="s">
        <v>22</v>
      </c>
      <c r="C23" s="305" t="s">
        <v>367</v>
      </c>
      <c r="D23" s="304" t="s">
        <v>454</v>
      </c>
      <c r="E23" s="304" t="s">
        <v>657</v>
      </c>
      <c r="F23" s="524" t="s">
        <v>91</v>
      </c>
      <c r="G23" s="305" t="s">
        <v>436</v>
      </c>
      <c r="H23" s="436"/>
      <c r="I23" s="433" t="s">
        <v>456</v>
      </c>
      <c r="J23" s="437"/>
      <c r="K23" s="495">
        <v>4</v>
      </c>
      <c r="L23" s="495">
        <v>2.7</v>
      </c>
      <c r="M23" s="495">
        <v>1.8</v>
      </c>
      <c r="N23" s="495">
        <v>1</v>
      </c>
      <c r="O23" s="495">
        <v>2.2000000000000002</v>
      </c>
      <c r="P23" s="495">
        <v>0</v>
      </c>
      <c r="Q23" s="513"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25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494">
        <v>4.7</v>
      </c>
      <c r="L24" s="494">
        <v>3.3</v>
      </c>
      <c r="M24" s="494">
        <v>1.4</v>
      </c>
      <c r="N24" s="494">
        <v>0</v>
      </c>
      <c r="O24" s="494">
        <v>1.9</v>
      </c>
      <c r="P24" s="494">
        <v>0</v>
      </c>
      <c r="Q24" s="526"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527">
        <v>29</v>
      </c>
      <c r="B25" s="528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493">
        <v>4.5999999999999996</v>
      </c>
      <c r="L25" s="493">
        <v>3.5</v>
      </c>
      <c r="M25" s="493">
        <v>1.1000000000000001</v>
      </c>
      <c r="N25" s="493">
        <v>0</v>
      </c>
      <c r="O25" s="493">
        <v>2.2999999999999998</v>
      </c>
      <c r="P25" s="493">
        <v>1</v>
      </c>
      <c r="Q25" s="513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529">
        <v>30</v>
      </c>
      <c r="B26" s="530" t="s">
        <v>591</v>
      </c>
      <c r="C26" s="531" t="s">
        <v>363</v>
      </c>
      <c r="D26" s="531" t="s">
        <v>593</v>
      </c>
      <c r="E26" s="532" t="s">
        <v>660</v>
      </c>
      <c r="F26" s="533" t="s">
        <v>380</v>
      </c>
      <c r="G26" s="531" t="s">
        <v>595</v>
      </c>
      <c r="H26" s="534" t="s">
        <v>21</v>
      </c>
      <c r="I26" s="535"/>
      <c r="J26" s="536"/>
      <c r="K26" s="537">
        <v>4.4000000000000004</v>
      </c>
      <c r="L26" s="537">
        <v>2.5</v>
      </c>
      <c r="M26" s="537">
        <v>1.1000000000000001</v>
      </c>
      <c r="N26" s="537">
        <v>0</v>
      </c>
      <c r="O26" s="537">
        <v>2.4</v>
      </c>
      <c r="P26" s="537">
        <v>1</v>
      </c>
      <c r="Q26" s="538"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 thickBo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N27:N28"/>
    <mergeCell ref="J28:K28"/>
    <mergeCell ref="J29:K29"/>
    <mergeCell ref="A30:Q30"/>
    <mergeCell ref="O3:O4"/>
    <mergeCell ref="P3:P4"/>
    <mergeCell ref="C19:Q19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6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4D220-E58E-4E49-8968-CB0B876B4D55}">
  <sheetPr>
    <pageSetUpPr fitToPage="1"/>
  </sheetPr>
  <dimension ref="A1:Z50"/>
  <sheetViews>
    <sheetView view="pageBreakPreview" zoomScale="50" zoomScaleNormal="70" zoomScaleSheetLayoutView="50" workbookViewId="0">
      <selection activeCell="C20" sqref="C20:G2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602" t="s">
        <v>406</v>
      </c>
      <c r="B1" s="602"/>
      <c r="C1" s="602"/>
      <c r="D1" s="602"/>
      <c r="E1" s="602"/>
      <c r="F1" s="602"/>
      <c r="G1" s="602"/>
      <c r="H1" s="602"/>
      <c r="K1" s="218"/>
      <c r="L1" s="218"/>
      <c r="M1" s="218"/>
      <c r="N1" s="218"/>
      <c r="O1" s="218"/>
      <c r="P1" s="218"/>
      <c r="Q1" s="218"/>
    </row>
    <row r="2" spans="1:26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91" t="s">
        <v>1</v>
      </c>
      <c r="B3" s="593" t="s">
        <v>2</v>
      </c>
      <c r="C3" s="595" t="s">
        <v>3</v>
      </c>
      <c r="D3" s="599" t="s">
        <v>4</v>
      </c>
      <c r="E3" s="595" t="s">
        <v>5</v>
      </c>
      <c r="F3" s="601" t="s">
        <v>6</v>
      </c>
      <c r="G3" s="599" t="s">
        <v>7</v>
      </c>
      <c r="H3" s="599" t="s">
        <v>8</v>
      </c>
      <c r="I3" s="599" t="s">
        <v>9</v>
      </c>
      <c r="J3" s="606" t="s">
        <v>10</v>
      </c>
      <c r="K3" s="608" t="s">
        <v>11</v>
      </c>
      <c r="L3" s="610" t="s">
        <v>12</v>
      </c>
      <c r="M3" s="610" t="s">
        <v>13</v>
      </c>
      <c r="N3" s="610" t="s">
        <v>14</v>
      </c>
      <c r="O3" s="610" t="s">
        <v>15</v>
      </c>
      <c r="P3" s="610" t="s">
        <v>16</v>
      </c>
      <c r="Q3" s="253" t="s">
        <v>17</v>
      </c>
    </row>
    <row r="4" spans="1:26" s="168" customFormat="1" ht="45.75" customHeight="1" thickBot="1">
      <c r="A4" s="592"/>
      <c r="B4" s="594"/>
      <c r="C4" s="596"/>
      <c r="D4" s="596"/>
      <c r="E4" s="596"/>
      <c r="F4" s="596"/>
      <c r="G4" s="596"/>
      <c r="H4" s="596"/>
      <c r="I4" s="596"/>
      <c r="J4" s="607"/>
      <c r="K4" s="609"/>
      <c r="L4" s="611"/>
      <c r="M4" s="611"/>
      <c r="N4" s="611"/>
      <c r="O4" s="611"/>
      <c r="P4" s="611"/>
      <c r="Q4" s="254" t="s">
        <v>18</v>
      </c>
      <c r="S4" s="255"/>
      <c r="T4" s="255"/>
      <c r="U4" s="255"/>
      <c r="V4" s="255"/>
      <c r="W4" s="255"/>
      <c r="X4" s="255"/>
      <c r="Y4" s="255"/>
      <c r="Z4" s="255"/>
    </row>
    <row r="5" spans="1:26" s="169" customFormat="1" ht="61.5" customHeight="1">
      <c r="A5" s="181">
        <v>1</v>
      </c>
      <c r="B5" s="181" t="s">
        <v>26</v>
      </c>
      <c r="C5" s="269" t="s">
        <v>365</v>
      </c>
      <c r="D5" s="293" t="s">
        <v>450</v>
      </c>
      <c r="E5" s="241" t="s">
        <v>413</v>
      </c>
      <c r="F5" s="269" t="s">
        <v>409</v>
      </c>
      <c r="G5" s="269" t="s">
        <v>438</v>
      </c>
      <c r="H5" s="288" t="s">
        <v>21</v>
      </c>
      <c r="I5" s="289"/>
      <c r="J5" s="269"/>
      <c r="K5" s="246">
        <v>4.4000000000000004</v>
      </c>
      <c r="L5" s="423">
        <v>2.2999999999999998</v>
      </c>
      <c r="M5" s="247">
        <v>2</v>
      </c>
      <c r="N5" s="246">
        <v>0</v>
      </c>
      <c r="O5" s="246">
        <v>2.1</v>
      </c>
      <c r="P5" s="248">
        <v>1</v>
      </c>
      <c r="Q5" s="493">
        <v>685</v>
      </c>
      <c r="S5" s="256"/>
      <c r="T5" s="256"/>
      <c r="U5" s="257"/>
      <c r="V5" s="257"/>
      <c r="W5" s="257"/>
      <c r="X5" s="257"/>
      <c r="Y5" s="257"/>
      <c r="Z5" s="257"/>
    </row>
    <row r="6" spans="1:26" s="169" customFormat="1" ht="59.25" customHeight="1">
      <c r="A6" s="184">
        <v>2</v>
      </c>
      <c r="B6" s="184" t="s">
        <v>27</v>
      </c>
      <c r="C6" s="281" t="s">
        <v>427</v>
      </c>
      <c r="D6" s="283" t="s">
        <v>415</v>
      </c>
      <c r="E6" s="296" t="s">
        <v>642</v>
      </c>
      <c r="F6" s="247" t="s">
        <v>35</v>
      </c>
      <c r="G6" s="281" t="s">
        <v>430</v>
      </c>
      <c r="H6" s="290"/>
      <c r="I6" s="268"/>
      <c r="J6" s="243"/>
      <c r="K6" s="492">
        <v>4</v>
      </c>
      <c r="L6" s="492">
        <v>3.2</v>
      </c>
      <c r="M6" s="492">
        <v>1.4</v>
      </c>
      <c r="N6" s="492">
        <v>0</v>
      </c>
      <c r="O6" s="492">
        <v>2.2999999999999998</v>
      </c>
      <c r="P6" s="492">
        <v>0</v>
      </c>
      <c r="Q6" s="492">
        <v>658.5</v>
      </c>
      <c r="S6" s="256"/>
      <c r="T6" s="256"/>
      <c r="U6" s="257"/>
      <c r="V6" s="257"/>
      <c r="W6" s="257"/>
      <c r="X6" s="257"/>
      <c r="Y6" s="257"/>
      <c r="Z6" s="257"/>
    </row>
    <row r="7" spans="1:26" s="169" customFormat="1" ht="59.25" customHeight="1">
      <c r="A7" s="184">
        <v>3</v>
      </c>
      <c r="B7" s="181" t="s">
        <v>19</v>
      </c>
      <c r="C7" s="267" t="s">
        <v>366</v>
      </c>
      <c r="D7" s="297" t="s">
        <v>477</v>
      </c>
      <c r="E7" s="286" t="s">
        <v>414</v>
      </c>
      <c r="F7" s="243" t="s">
        <v>483</v>
      </c>
      <c r="G7" s="431" t="s">
        <v>431</v>
      </c>
      <c r="H7" s="433" t="s">
        <v>21</v>
      </c>
      <c r="I7" s="268"/>
      <c r="J7" s="433"/>
      <c r="K7" s="492">
        <v>4.2</v>
      </c>
      <c r="L7" s="492">
        <v>2.6</v>
      </c>
      <c r="M7" s="492">
        <v>1.7</v>
      </c>
      <c r="N7" s="492">
        <v>0</v>
      </c>
      <c r="O7" s="492">
        <v>2.2000000000000002</v>
      </c>
      <c r="P7" s="492">
        <v>1</v>
      </c>
      <c r="Q7" s="493">
        <v>690.5</v>
      </c>
      <c r="S7" s="258"/>
      <c r="T7" s="256"/>
      <c r="U7" s="257"/>
      <c r="V7" s="257"/>
      <c r="W7" s="257"/>
      <c r="X7" s="257"/>
      <c r="Y7" s="257"/>
      <c r="Z7" s="257"/>
    </row>
    <row r="8" spans="1:26" s="169" customFormat="1" ht="59.25" customHeight="1">
      <c r="A8" s="184">
        <v>4</v>
      </c>
      <c r="B8" s="278" t="s">
        <v>22</v>
      </c>
      <c r="C8" s="431" t="s">
        <v>362</v>
      </c>
      <c r="D8" s="293" t="s">
        <v>643</v>
      </c>
      <c r="E8" s="269" t="s">
        <v>416</v>
      </c>
      <c r="F8" s="267" t="s">
        <v>411</v>
      </c>
      <c r="G8" s="291" t="s">
        <v>439</v>
      </c>
      <c r="H8" s="433" t="s">
        <v>21</v>
      </c>
      <c r="I8" s="268"/>
      <c r="J8" s="268"/>
      <c r="K8" s="495">
        <v>4</v>
      </c>
      <c r="L8" s="495">
        <v>2.8</v>
      </c>
      <c r="M8" s="495">
        <v>2.2000000000000002</v>
      </c>
      <c r="N8" s="495">
        <v>0</v>
      </c>
      <c r="O8" s="495">
        <v>2.4</v>
      </c>
      <c r="P8" s="495">
        <v>1</v>
      </c>
      <c r="Q8" s="493">
        <v>713</v>
      </c>
      <c r="S8" s="258"/>
      <c r="T8" s="256"/>
      <c r="U8" s="257"/>
      <c r="V8" s="257"/>
      <c r="W8" s="257"/>
      <c r="X8" s="257"/>
      <c r="Y8" s="257"/>
      <c r="Z8" s="257"/>
    </row>
    <row r="9" spans="1:26" s="169" customFormat="1" ht="59.25" customHeight="1" thickBot="1">
      <c r="A9" s="184">
        <v>5</v>
      </c>
      <c r="B9" s="178" t="s">
        <v>25</v>
      </c>
      <c r="C9" s="282" t="s">
        <v>361</v>
      </c>
      <c r="D9" s="298" t="s">
        <v>644</v>
      </c>
      <c r="E9" s="419" t="s">
        <v>665</v>
      </c>
      <c r="F9" s="284" t="s">
        <v>33</v>
      </c>
      <c r="G9" s="419" t="s">
        <v>432</v>
      </c>
      <c r="H9" s="434"/>
      <c r="I9" s="434"/>
      <c r="J9" s="434" t="s">
        <v>10</v>
      </c>
      <c r="K9" s="494">
        <v>4.2</v>
      </c>
      <c r="L9" s="494">
        <v>3.4</v>
      </c>
      <c r="M9" s="494">
        <v>1.2</v>
      </c>
      <c r="N9" s="495">
        <v>0</v>
      </c>
      <c r="O9" s="494">
        <v>2.2000000000000002</v>
      </c>
      <c r="P9" s="495">
        <v>0</v>
      </c>
      <c r="Q9" s="493">
        <v>678</v>
      </c>
      <c r="S9" s="258"/>
      <c r="T9" s="256"/>
      <c r="U9" s="257"/>
      <c r="V9" s="257"/>
      <c r="W9" s="257"/>
      <c r="X9" s="257"/>
      <c r="Y9" s="257"/>
      <c r="Z9" s="257"/>
    </row>
    <row r="10" spans="1:26" s="169" customFormat="1" ht="59.25" customHeight="1">
      <c r="A10" s="420">
        <v>8</v>
      </c>
      <c r="B10" s="181" t="s">
        <v>26</v>
      </c>
      <c r="C10" s="431" t="s">
        <v>360</v>
      </c>
      <c r="D10" s="303" t="s">
        <v>666</v>
      </c>
      <c r="E10" s="302" t="s">
        <v>645</v>
      </c>
      <c r="F10" s="267" t="s">
        <v>24</v>
      </c>
      <c r="G10" s="283" t="s">
        <v>440</v>
      </c>
      <c r="H10" s="292" t="s">
        <v>21</v>
      </c>
      <c r="I10" s="292"/>
      <c r="J10" s="268"/>
      <c r="K10" s="493">
        <v>5.3</v>
      </c>
      <c r="L10" s="493">
        <v>2.5</v>
      </c>
      <c r="M10" s="493">
        <v>1.8</v>
      </c>
      <c r="N10" s="496">
        <v>0</v>
      </c>
      <c r="O10" s="493">
        <v>1.9</v>
      </c>
      <c r="P10" s="496">
        <v>1</v>
      </c>
      <c r="Q10" s="496">
        <v>749</v>
      </c>
      <c r="S10" s="262"/>
      <c r="T10" s="258"/>
      <c r="U10" s="257"/>
      <c r="V10" s="257"/>
      <c r="W10" s="257"/>
      <c r="X10" s="257"/>
      <c r="Y10" s="257"/>
      <c r="Z10" s="257"/>
    </row>
    <row r="11" spans="1:26" s="169" customFormat="1" ht="59.25" customHeight="1">
      <c r="A11" s="421">
        <v>9</v>
      </c>
      <c r="B11" s="184" t="s">
        <v>27</v>
      </c>
      <c r="C11" s="283" t="s">
        <v>363</v>
      </c>
      <c r="D11" s="302" t="s">
        <v>451</v>
      </c>
      <c r="E11" s="302" t="s">
        <v>646</v>
      </c>
      <c r="F11" s="267" t="s">
        <v>409</v>
      </c>
      <c r="G11" s="283" t="s">
        <v>441</v>
      </c>
      <c r="H11" s="292"/>
      <c r="I11" s="268" t="s">
        <v>456</v>
      </c>
      <c r="J11" s="292"/>
      <c r="K11" s="492">
        <v>4.2</v>
      </c>
      <c r="L11" s="492">
        <v>3.5</v>
      </c>
      <c r="M11" s="492">
        <v>1.6</v>
      </c>
      <c r="N11" s="492">
        <v>0.5</v>
      </c>
      <c r="O11" s="492">
        <v>2</v>
      </c>
      <c r="P11" s="492">
        <v>0</v>
      </c>
      <c r="Q11" s="492">
        <v>761.5</v>
      </c>
      <c r="S11" s="258"/>
      <c r="T11" s="258"/>
      <c r="U11" s="257"/>
      <c r="V11" s="257"/>
      <c r="W11" s="257"/>
      <c r="X11" s="257"/>
      <c r="Y11" s="257"/>
      <c r="Z11" s="257"/>
    </row>
    <row r="12" spans="1:26" s="169" customFormat="1" ht="59.25" customHeight="1">
      <c r="A12" s="421">
        <v>10</v>
      </c>
      <c r="B12" s="184" t="s">
        <v>19</v>
      </c>
      <c r="C12" s="243" t="s">
        <v>367</v>
      </c>
      <c r="D12" s="299" t="s">
        <v>647</v>
      </c>
      <c r="E12" s="300" t="s">
        <v>417</v>
      </c>
      <c r="F12" s="243" t="s">
        <v>41</v>
      </c>
      <c r="G12" s="283" t="s">
        <v>442</v>
      </c>
      <c r="H12" s="292" t="s">
        <v>21</v>
      </c>
      <c r="I12" s="292"/>
      <c r="J12" s="292"/>
      <c r="K12" s="492">
        <v>4</v>
      </c>
      <c r="L12" s="492">
        <v>3.2</v>
      </c>
      <c r="M12" s="492">
        <v>1.2</v>
      </c>
      <c r="N12" s="492">
        <v>0</v>
      </c>
      <c r="O12" s="492">
        <v>2.2000000000000002</v>
      </c>
      <c r="P12" s="492">
        <v>1</v>
      </c>
      <c r="Q12" s="493">
        <v>709</v>
      </c>
      <c r="S12" s="258"/>
      <c r="T12" s="258"/>
      <c r="U12" s="257"/>
      <c r="V12" s="257"/>
      <c r="W12" s="257"/>
      <c r="X12" s="257"/>
      <c r="Y12" s="257"/>
      <c r="Z12" s="257"/>
    </row>
    <row r="13" spans="1:26" s="169" customFormat="1" ht="59.25" customHeight="1">
      <c r="A13" s="421">
        <v>11</v>
      </c>
      <c r="B13" s="181" t="s">
        <v>22</v>
      </c>
      <c r="C13" s="283" t="s">
        <v>429</v>
      </c>
      <c r="D13" s="301" t="s">
        <v>649</v>
      </c>
      <c r="E13" s="293" t="s">
        <v>373</v>
      </c>
      <c r="F13" s="267" t="s">
        <v>91</v>
      </c>
      <c r="G13" s="283" t="s">
        <v>433</v>
      </c>
      <c r="H13" s="292"/>
      <c r="I13" s="268"/>
      <c r="J13" s="292"/>
      <c r="K13" s="492">
        <v>4.2</v>
      </c>
      <c r="L13" s="492">
        <v>3.1</v>
      </c>
      <c r="M13" s="492">
        <v>1.3</v>
      </c>
      <c r="N13" s="492">
        <v>0</v>
      </c>
      <c r="O13" s="492">
        <v>2.2999999999999998</v>
      </c>
      <c r="P13" s="492">
        <v>0</v>
      </c>
      <c r="Q13" s="493">
        <v>662.5</v>
      </c>
      <c r="S13" s="258"/>
      <c r="T13" s="258"/>
      <c r="U13" s="257"/>
      <c r="V13" s="257"/>
      <c r="W13" s="257"/>
      <c r="X13" s="257"/>
      <c r="Y13" s="257"/>
      <c r="Z13" s="257"/>
    </row>
    <row r="14" spans="1:26" s="169" customFormat="1" ht="59.25" customHeight="1" thickBot="1">
      <c r="A14" s="422">
        <v>12</v>
      </c>
      <c r="B14" s="178" t="s">
        <v>25</v>
      </c>
      <c r="C14" s="432" t="s">
        <v>369</v>
      </c>
      <c r="D14" s="298" t="s">
        <v>458</v>
      </c>
      <c r="E14" s="298" t="s">
        <v>418</v>
      </c>
      <c r="F14" s="294" t="s">
        <v>38</v>
      </c>
      <c r="G14" s="285" t="s">
        <v>443</v>
      </c>
      <c r="H14" s="435" t="s">
        <v>21</v>
      </c>
      <c r="I14" s="435"/>
      <c r="J14" s="435"/>
      <c r="K14" s="494">
        <v>4</v>
      </c>
      <c r="L14" s="494">
        <v>3.8</v>
      </c>
      <c r="M14" s="494">
        <v>1.6</v>
      </c>
      <c r="N14" s="495">
        <v>0</v>
      </c>
      <c r="O14" s="494">
        <v>2</v>
      </c>
      <c r="P14" s="495">
        <v>1</v>
      </c>
      <c r="Q14" s="492">
        <v>755</v>
      </c>
      <c r="S14" s="258"/>
      <c r="T14" s="258"/>
      <c r="U14" s="257"/>
      <c r="V14" s="257"/>
      <c r="W14" s="257"/>
      <c r="X14" s="257"/>
      <c r="Y14" s="257"/>
      <c r="Z14" s="257"/>
    </row>
    <row r="15" spans="1:26" s="169" customFormat="1" ht="59.25" customHeight="1">
      <c r="A15" s="421">
        <v>15</v>
      </c>
      <c r="B15" s="181" t="s">
        <v>26</v>
      </c>
      <c r="C15" s="283" t="s">
        <v>428</v>
      </c>
      <c r="D15" s="302" t="s">
        <v>652</v>
      </c>
      <c r="E15" s="303" t="s">
        <v>419</v>
      </c>
      <c r="F15" s="267" t="s">
        <v>411</v>
      </c>
      <c r="G15" s="283" t="s">
        <v>444</v>
      </c>
      <c r="H15" s="292"/>
      <c r="I15" s="268"/>
      <c r="J15" s="268"/>
      <c r="K15" s="493">
        <v>4</v>
      </c>
      <c r="L15" s="493">
        <v>3.9</v>
      </c>
      <c r="M15" s="493">
        <v>1.1000000000000001</v>
      </c>
      <c r="N15" s="496">
        <v>0</v>
      </c>
      <c r="O15" s="493">
        <v>2.6</v>
      </c>
      <c r="P15" s="496">
        <v>0</v>
      </c>
      <c r="Q15" s="496">
        <v>717</v>
      </c>
      <c r="S15" s="258"/>
      <c r="T15" s="258"/>
      <c r="U15" s="257"/>
      <c r="V15" s="257"/>
      <c r="W15" s="257"/>
      <c r="X15" s="257"/>
      <c r="Y15" s="257"/>
      <c r="Z15" s="257"/>
    </row>
    <row r="16" spans="1:26" s="169" customFormat="1" ht="59.25" customHeight="1">
      <c r="A16" s="421">
        <v>16</v>
      </c>
      <c r="B16" s="184" t="s">
        <v>27</v>
      </c>
      <c r="C16" s="287" t="s">
        <v>426</v>
      </c>
      <c r="D16" s="301" t="s">
        <v>650</v>
      </c>
      <c r="E16" s="300" t="s">
        <v>421</v>
      </c>
      <c r="F16" s="267" t="s">
        <v>35</v>
      </c>
      <c r="G16" s="283" t="s">
        <v>434</v>
      </c>
      <c r="H16" s="292" t="s">
        <v>21</v>
      </c>
      <c r="I16" s="268"/>
      <c r="J16" s="436"/>
      <c r="K16" s="492">
        <v>4</v>
      </c>
      <c r="L16" s="492">
        <v>2.7</v>
      </c>
      <c r="M16" s="492">
        <v>2.2999999999999998</v>
      </c>
      <c r="N16" s="492">
        <v>0</v>
      </c>
      <c r="O16" s="492">
        <v>2.2999999999999998</v>
      </c>
      <c r="P16" s="492">
        <v>1</v>
      </c>
      <c r="Q16" s="492">
        <v>703.5</v>
      </c>
      <c r="S16" s="258"/>
      <c r="T16" s="258"/>
      <c r="U16" s="257"/>
      <c r="V16" s="257"/>
      <c r="W16" s="257"/>
      <c r="X16" s="257"/>
      <c r="Y16" s="257"/>
      <c r="Z16" s="257"/>
    </row>
    <row r="17" spans="1:26" s="169" customFormat="1" ht="59.25" customHeight="1">
      <c r="A17" s="421">
        <v>17</v>
      </c>
      <c r="B17" s="184" t="s">
        <v>19</v>
      </c>
      <c r="C17" s="243" t="s">
        <v>364</v>
      </c>
      <c r="D17" s="302" t="s">
        <v>653</v>
      </c>
      <c r="E17" s="297" t="s">
        <v>452</v>
      </c>
      <c r="F17" s="243" t="s">
        <v>33</v>
      </c>
      <c r="G17" s="283" t="s">
        <v>445</v>
      </c>
      <c r="H17" s="292" t="s">
        <v>21</v>
      </c>
      <c r="I17" s="292"/>
      <c r="J17" s="292"/>
      <c r="K17" s="492">
        <v>5.6</v>
      </c>
      <c r="L17" s="492">
        <v>2.7</v>
      </c>
      <c r="M17" s="492">
        <v>1.7</v>
      </c>
      <c r="N17" s="492">
        <v>0</v>
      </c>
      <c r="O17" s="492">
        <v>2.1</v>
      </c>
      <c r="P17" s="492">
        <v>1</v>
      </c>
      <c r="Q17" s="492">
        <v>791.5</v>
      </c>
      <c r="S17" s="258"/>
      <c r="T17" s="258"/>
      <c r="U17" s="257"/>
      <c r="V17" s="257"/>
      <c r="W17" s="257"/>
      <c r="X17" s="257"/>
      <c r="Y17" s="257"/>
      <c r="Z17" s="257"/>
    </row>
    <row r="18" spans="1:26" s="169" customFormat="1" ht="59.25" customHeight="1">
      <c r="A18" s="421">
        <v>18</v>
      </c>
      <c r="B18" s="184" t="s">
        <v>22</v>
      </c>
      <c r="C18" s="283" t="s">
        <v>368</v>
      </c>
      <c r="D18" s="302" t="s">
        <v>654</v>
      </c>
      <c r="E18" s="297" t="s">
        <v>422</v>
      </c>
      <c r="F18" s="267" t="s">
        <v>24</v>
      </c>
      <c r="G18" s="283" t="s">
        <v>446</v>
      </c>
      <c r="H18" s="292" t="s">
        <v>21</v>
      </c>
      <c r="I18" s="292"/>
      <c r="J18" s="292"/>
      <c r="K18" s="492">
        <v>4</v>
      </c>
      <c r="L18" s="492">
        <v>3.7</v>
      </c>
      <c r="M18" s="492">
        <v>1.5</v>
      </c>
      <c r="N18" s="492">
        <v>0</v>
      </c>
      <c r="O18" s="492">
        <v>2.2000000000000002</v>
      </c>
      <c r="P18" s="492">
        <v>1</v>
      </c>
      <c r="Q18" s="492">
        <v>754</v>
      </c>
      <c r="S18" s="263"/>
      <c r="T18" s="258"/>
      <c r="U18" s="257"/>
      <c r="V18" s="257"/>
      <c r="W18" s="257"/>
      <c r="X18" s="257"/>
      <c r="Y18" s="257"/>
      <c r="Z18" s="257"/>
    </row>
    <row r="19" spans="1:26" s="169" customFormat="1" ht="59.25" customHeight="1" thickBot="1">
      <c r="A19" s="422">
        <f t="shared" ref="A19" si="0">A18+1</f>
        <v>19</v>
      </c>
      <c r="B19" s="178" t="s">
        <v>25</v>
      </c>
      <c r="C19" s="617" t="s">
        <v>407</v>
      </c>
      <c r="D19" s="618"/>
      <c r="E19" s="618"/>
      <c r="F19" s="618"/>
      <c r="G19" s="618"/>
      <c r="H19" s="618"/>
      <c r="I19" s="618"/>
      <c r="J19" s="618"/>
      <c r="K19" s="618"/>
      <c r="L19" s="618"/>
      <c r="M19" s="618"/>
      <c r="N19" s="618"/>
      <c r="O19" s="618"/>
      <c r="P19" s="618"/>
      <c r="Q19" s="619"/>
      <c r="S19" s="263"/>
      <c r="T19" s="258"/>
      <c r="U19" s="257"/>
      <c r="V19" s="257"/>
      <c r="W19" s="257"/>
      <c r="X19" s="257"/>
      <c r="Y19" s="257"/>
      <c r="Z19" s="257"/>
    </row>
    <row r="20" spans="1:26" customFormat="1" ht="59.25" customHeight="1">
      <c r="A20" s="279">
        <v>22</v>
      </c>
      <c r="B20" s="279" t="s">
        <v>26</v>
      </c>
      <c r="C20" s="305" t="s">
        <v>362</v>
      </c>
      <c r="D20" s="303" t="s">
        <v>655</v>
      </c>
      <c r="E20" s="301" t="s">
        <v>656</v>
      </c>
      <c r="F20" s="267" t="s">
        <v>28</v>
      </c>
      <c r="G20" s="283" t="s">
        <v>447</v>
      </c>
      <c r="H20" s="292" t="s">
        <v>21</v>
      </c>
      <c r="I20" s="436"/>
      <c r="J20" s="436"/>
      <c r="K20" s="249">
        <v>4</v>
      </c>
      <c r="L20" s="249">
        <v>3.9</v>
      </c>
      <c r="M20" s="249">
        <v>1.2</v>
      </c>
      <c r="N20" s="249">
        <v>0</v>
      </c>
      <c r="O20" s="249">
        <v>2.2000000000000002</v>
      </c>
      <c r="P20" s="249">
        <v>1</v>
      </c>
      <c r="Q20" s="261">
        <v>761.5</v>
      </c>
      <c r="S20" s="264"/>
      <c r="T20" s="264"/>
      <c r="U20" s="264"/>
      <c r="V20" s="264"/>
      <c r="W20" s="264"/>
      <c r="X20" s="264"/>
      <c r="Y20" s="264"/>
      <c r="Z20" s="264"/>
    </row>
    <row r="21" spans="1:26" customFormat="1" ht="59.25" customHeight="1">
      <c r="A21" s="280">
        <v>23</v>
      </c>
      <c r="B21" s="280" t="s">
        <v>27</v>
      </c>
      <c r="C21" s="266" t="s">
        <v>365</v>
      </c>
      <c r="D21" s="301" t="s">
        <v>423</v>
      </c>
      <c r="E21" s="304" t="s">
        <v>453</v>
      </c>
      <c r="F21" s="267" t="s">
        <v>411</v>
      </c>
      <c r="G21" s="305" t="s">
        <v>435</v>
      </c>
      <c r="H21" s="292" t="s">
        <v>21</v>
      </c>
      <c r="I21" s="268"/>
      <c r="J21" s="437"/>
      <c r="K21" s="249">
        <v>5.6</v>
      </c>
      <c r="L21" s="249">
        <v>2.7</v>
      </c>
      <c r="M21" s="249">
        <v>1.7</v>
      </c>
      <c r="N21" s="249">
        <v>0</v>
      </c>
      <c r="O21" s="249">
        <v>2.2000000000000002</v>
      </c>
      <c r="P21" s="249">
        <v>1</v>
      </c>
      <c r="Q21" s="260">
        <v>796</v>
      </c>
      <c r="S21" s="264"/>
      <c r="T21" s="264"/>
      <c r="U21" s="264"/>
      <c r="V21" s="264"/>
      <c r="W21" s="264"/>
      <c r="X21" s="264"/>
      <c r="Y21" s="264"/>
      <c r="Z21" s="264"/>
    </row>
    <row r="22" spans="1:26" customFormat="1" ht="59.25" customHeight="1">
      <c r="A22" s="280">
        <v>24</v>
      </c>
      <c r="B22" s="280" t="s">
        <v>19</v>
      </c>
      <c r="C22" s="242" t="s">
        <v>366</v>
      </c>
      <c r="D22" s="301" t="s">
        <v>424</v>
      </c>
      <c r="E22" s="305" t="s">
        <v>425</v>
      </c>
      <c r="F22" s="243" t="s">
        <v>41</v>
      </c>
      <c r="G22" s="305" t="s">
        <v>448</v>
      </c>
      <c r="H22" s="292" t="s">
        <v>21</v>
      </c>
      <c r="I22" s="437"/>
      <c r="J22" s="437"/>
      <c r="K22" s="249">
        <v>4.2</v>
      </c>
      <c r="L22" s="249">
        <v>3.4</v>
      </c>
      <c r="M22" s="249">
        <v>1.6</v>
      </c>
      <c r="N22" s="249">
        <v>0</v>
      </c>
      <c r="O22" s="249">
        <v>2.2999999999999998</v>
      </c>
      <c r="P22" s="249">
        <v>1</v>
      </c>
      <c r="Q22" s="260">
        <v>752.5</v>
      </c>
      <c r="S22" s="264"/>
      <c r="T22" s="264"/>
      <c r="U22" s="264"/>
      <c r="V22" s="264"/>
      <c r="W22" s="264"/>
      <c r="X22" s="264"/>
      <c r="Y22" s="264"/>
      <c r="Z22" s="264"/>
    </row>
    <row r="23" spans="1:26" customFormat="1" ht="59.25" customHeight="1">
      <c r="A23" s="97">
        <v>25</v>
      </c>
      <c r="B23" s="97" t="s">
        <v>22</v>
      </c>
      <c r="C23" s="305" t="s">
        <v>367</v>
      </c>
      <c r="D23" s="301" t="s">
        <v>454</v>
      </c>
      <c r="E23" s="301" t="s">
        <v>657</v>
      </c>
      <c r="F23" s="295" t="s">
        <v>91</v>
      </c>
      <c r="G23" s="305" t="s">
        <v>436</v>
      </c>
      <c r="H23" s="436"/>
      <c r="I23" s="433" t="s">
        <v>456</v>
      </c>
      <c r="J23" s="437"/>
      <c r="K23" s="251">
        <v>4</v>
      </c>
      <c r="L23" s="251">
        <v>2.7</v>
      </c>
      <c r="M23" s="251">
        <v>1.8</v>
      </c>
      <c r="N23" s="251">
        <v>1</v>
      </c>
      <c r="O23" s="251">
        <v>2.2000000000000002</v>
      </c>
      <c r="P23" s="251">
        <v>0</v>
      </c>
      <c r="Q23" s="259">
        <v>776.5</v>
      </c>
      <c r="S23" s="264"/>
      <c r="T23" s="264"/>
      <c r="U23" s="264"/>
      <c r="V23" s="264"/>
      <c r="W23" s="264"/>
      <c r="X23" s="264"/>
      <c r="Y23" s="264"/>
      <c r="Z23" s="264"/>
    </row>
    <row r="24" spans="1:26" customFormat="1" ht="59.25" customHeight="1" thickBot="1">
      <c r="A24" s="501">
        <v>26</v>
      </c>
      <c r="B24" s="501" t="s">
        <v>25</v>
      </c>
      <c r="C24" s="502" t="s">
        <v>658</v>
      </c>
      <c r="D24" s="503" t="s">
        <v>420</v>
      </c>
      <c r="E24" s="503" t="s">
        <v>374</v>
      </c>
      <c r="F24" s="432" t="s">
        <v>412</v>
      </c>
      <c r="G24" s="502" t="s">
        <v>449</v>
      </c>
      <c r="H24" s="435"/>
      <c r="I24" s="434"/>
      <c r="J24" s="504"/>
      <c r="K24" s="250">
        <v>4.7</v>
      </c>
      <c r="L24" s="250">
        <v>3.3</v>
      </c>
      <c r="M24" s="250">
        <v>1.4</v>
      </c>
      <c r="N24" s="250">
        <v>0</v>
      </c>
      <c r="O24" s="250">
        <v>1.9</v>
      </c>
      <c r="P24" s="250">
        <v>0</v>
      </c>
      <c r="Q24" s="505">
        <v>697</v>
      </c>
      <c r="S24" s="264"/>
      <c r="T24" s="264"/>
      <c r="U24" s="264"/>
      <c r="V24" s="264"/>
      <c r="W24" s="264"/>
      <c r="X24" s="264"/>
      <c r="Y24" s="264"/>
      <c r="Z24" s="264"/>
    </row>
    <row r="25" spans="1:26" customFormat="1" ht="59.25" customHeight="1">
      <c r="A25" s="507">
        <v>29</v>
      </c>
      <c r="B25" s="508" t="s">
        <v>408</v>
      </c>
      <c r="C25" s="283" t="s">
        <v>34</v>
      </c>
      <c r="D25" s="302" t="s">
        <v>659</v>
      </c>
      <c r="E25" s="302" t="s">
        <v>590</v>
      </c>
      <c r="F25" s="267" t="s">
        <v>411</v>
      </c>
      <c r="G25" s="283" t="s">
        <v>437</v>
      </c>
      <c r="H25" s="292" t="s">
        <v>21</v>
      </c>
      <c r="I25" s="268"/>
      <c r="J25" s="243"/>
      <c r="K25" s="245">
        <v>4.5999999999999996</v>
      </c>
      <c r="L25" s="245">
        <v>3.5</v>
      </c>
      <c r="M25" s="245">
        <v>1.1000000000000001</v>
      </c>
      <c r="N25" s="245">
        <v>0</v>
      </c>
      <c r="O25" s="245">
        <v>2.2999999999999998</v>
      </c>
      <c r="P25" s="245">
        <v>1</v>
      </c>
      <c r="Q25" s="259">
        <v>0</v>
      </c>
      <c r="S25" s="264"/>
      <c r="T25" s="264"/>
      <c r="U25" s="264"/>
      <c r="V25" s="264"/>
      <c r="W25" s="264"/>
      <c r="X25" s="264"/>
      <c r="Y25" s="264"/>
      <c r="Z25" s="264"/>
    </row>
    <row r="26" spans="1:26" customFormat="1" ht="71.25" customHeight="1" thickBot="1">
      <c r="A26" s="444">
        <v>30</v>
      </c>
      <c r="B26" s="506" t="s">
        <v>591</v>
      </c>
      <c r="C26" s="285" t="s">
        <v>363</v>
      </c>
      <c r="D26" s="285" t="s">
        <v>593</v>
      </c>
      <c r="E26" s="497" t="s">
        <v>660</v>
      </c>
      <c r="F26" s="446" t="s">
        <v>380</v>
      </c>
      <c r="G26" s="285" t="s">
        <v>595</v>
      </c>
      <c r="H26" s="292" t="s">
        <v>21</v>
      </c>
      <c r="I26" s="447"/>
      <c r="J26" s="438"/>
      <c r="K26" s="448">
        <v>4.4000000000000004</v>
      </c>
      <c r="L26" s="448">
        <v>2.5</v>
      </c>
      <c r="M26" s="448">
        <v>1.1000000000000001</v>
      </c>
      <c r="N26" s="448">
        <v>0</v>
      </c>
      <c r="O26" s="448">
        <v>2.4</v>
      </c>
      <c r="P26" s="448">
        <v>1</v>
      </c>
      <c r="Q26" s="449">
        <v>691</v>
      </c>
      <c r="S26" s="264"/>
      <c r="T26" s="264"/>
      <c r="U26" s="264"/>
      <c r="V26" s="264"/>
      <c r="W26" s="264"/>
      <c r="X26" s="264"/>
      <c r="Y26" s="264"/>
      <c r="Z26" s="264"/>
    </row>
    <row r="27" spans="1:26" ht="25.5" customHeight="1" thickBot="1">
      <c r="A27" s="244"/>
      <c r="B27" s="244"/>
      <c r="C27" s="597" t="s">
        <v>43</v>
      </c>
      <c r="D27" s="270" t="s">
        <v>44</v>
      </c>
      <c r="E27" s="600" t="s">
        <v>45</v>
      </c>
      <c r="F27" s="600" t="s">
        <v>46</v>
      </c>
      <c r="G27" s="600" t="s">
        <v>47</v>
      </c>
      <c r="H27" s="600" t="s">
        <v>48</v>
      </c>
      <c r="I27" s="603" t="s">
        <v>49</v>
      </c>
      <c r="J27" s="603"/>
      <c r="K27" s="603"/>
      <c r="L27" s="603"/>
      <c r="M27" s="615" t="s">
        <v>50</v>
      </c>
      <c r="N27" s="615" t="s">
        <v>51</v>
      </c>
      <c r="O27" s="272"/>
      <c r="P27" s="272"/>
      <c r="Q27" s="276"/>
      <c r="S27" s="264"/>
      <c r="T27" s="264"/>
      <c r="U27" s="264"/>
      <c r="V27" s="264"/>
      <c r="W27" s="264"/>
      <c r="X27" s="264"/>
      <c r="Y27" s="264"/>
      <c r="Z27" s="264"/>
    </row>
    <row r="28" spans="1:26" ht="19.5" customHeight="1" thickBot="1">
      <c r="A28" s="203"/>
      <c r="B28" s="203"/>
      <c r="C28" s="598"/>
      <c r="D28" s="271" t="s">
        <v>52</v>
      </c>
      <c r="E28" s="598"/>
      <c r="F28" s="598"/>
      <c r="G28" s="598"/>
      <c r="H28" s="598"/>
      <c r="I28" s="273" t="s">
        <v>53</v>
      </c>
      <c r="J28" s="604" t="s">
        <v>54</v>
      </c>
      <c r="K28" s="605"/>
      <c r="L28" s="274" t="s">
        <v>55</v>
      </c>
      <c r="M28" s="616"/>
      <c r="N28" s="616"/>
      <c r="O28" s="275"/>
      <c r="P28" s="275"/>
      <c r="Q28" s="277"/>
      <c r="S28" s="264"/>
      <c r="T28" s="264"/>
      <c r="U28" s="264"/>
      <c r="V28" s="264"/>
      <c r="W28" s="264"/>
      <c r="X28" s="264"/>
      <c r="Y28" s="264"/>
      <c r="Z28" s="264"/>
    </row>
    <row r="29" spans="1:26" ht="27" customHeight="1" thickBot="1">
      <c r="A29" s="203" t="s">
        <v>56</v>
      </c>
      <c r="B29" s="203"/>
      <c r="C29" s="206">
        <v>0</v>
      </c>
      <c r="D29" s="207">
        <v>0</v>
      </c>
      <c r="E29" s="207">
        <v>0</v>
      </c>
      <c r="F29" s="207">
        <v>0</v>
      </c>
      <c r="G29" s="207">
        <v>20</v>
      </c>
      <c r="H29" s="208">
        <v>2</v>
      </c>
      <c r="I29" s="206">
        <v>15</v>
      </c>
      <c r="J29" s="587">
        <v>0</v>
      </c>
      <c r="K29" s="588"/>
      <c r="L29" s="207">
        <v>0</v>
      </c>
      <c r="M29" s="207">
        <v>0</v>
      </c>
      <c r="N29" s="233">
        <v>4</v>
      </c>
      <c r="O29" s="229"/>
      <c r="P29" s="229"/>
      <c r="S29" s="264"/>
      <c r="T29" s="264"/>
      <c r="U29" s="264"/>
      <c r="V29" s="264"/>
      <c r="W29" s="264"/>
      <c r="X29" s="264"/>
      <c r="Y29" s="264"/>
      <c r="Z29" s="264"/>
    </row>
    <row r="30" spans="1:26" ht="81" customHeight="1">
      <c r="A30" s="589" t="s">
        <v>57</v>
      </c>
      <c r="B30" s="590"/>
      <c r="C30" s="590"/>
      <c r="D30" s="590"/>
      <c r="E30" s="590"/>
      <c r="F30" s="590"/>
      <c r="G30" s="590"/>
      <c r="H30" s="590"/>
      <c r="I30" s="590"/>
      <c r="J30" s="590"/>
      <c r="K30" s="590"/>
      <c r="L30" s="590"/>
      <c r="M30" s="590"/>
      <c r="N30" s="590"/>
      <c r="O30" s="590"/>
      <c r="P30" s="590"/>
      <c r="Q30" s="590"/>
      <c r="S30" s="265"/>
      <c r="T30" s="264"/>
      <c r="U30" s="264"/>
      <c r="V30" s="264"/>
      <c r="W30" s="264"/>
      <c r="X30" s="264"/>
      <c r="Y30" s="264"/>
      <c r="Z30" s="264"/>
    </row>
    <row r="31" spans="1:26" ht="19.5" customHeight="1">
      <c r="B31" s="209"/>
      <c r="C31" s="209"/>
      <c r="D31" s="209"/>
      <c r="E31" s="209"/>
      <c r="F31" s="209"/>
      <c r="G31" s="209"/>
      <c r="H31" s="234"/>
      <c r="I31" s="234"/>
      <c r="J31" s="234"/>
      <c r="K31" s="211"/>
      <c r="L31" s="211"/>
      <c r="M31" s="211"/>
      <c r="N31" s="211"/>
      <c r="O31" s="211"/>
      <c r="P31" s="211"/>
      <c r="S31" s="170"/>
    </row>
    <row r="32" spans="1:26" ht="25">
      <c r="C32" s="210"/>
      <c r="D32" s="211"/>
      <c r="E32" s="171"/>
      <c r="F32" s="212"/>
      <c r="G32" s="213"/>
      <c r="H32" s="213"/>
      <c r="I32" s="213"/>
      <c r="J32" s="213"/>
      <c r="K32" s="213"/>
      <c r="L32" s="172"/>
      <c r="M32" s="172"/>
      <c r="N32" s="172"/>
      <c r="O32" s="172"/>
      <c r="P32" s="172"/>
      <c r="Q32" s="172"/>
      <c r="S32" s="170"/>
    </row>
    <row r="33" spans="3:19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S33" s="170"/>
    </row>
    <row r="34" spans="3:19" s="170" customFormat="1"/>
    <row r="35" spans="3:19" s="170" customFormat="1">
      <c r="C35" s="171"/>
    </row>
    <row r="36" spans="3:19" s="170" customFormat="1">
      <c r="C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212"/>
      <c r="F37" s="213"/>
      <c r="G37" s="213"/>
      <c r="H37" s="213"/>
      <c r="I37" s="235"/>
      <c r="J37" s="235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C39" s="171"/>
      <c r="D39" s="171"/>
      <c r="E39" s="171"/>
      <c r="F39" s="171"/>
      <c r="G39" s="171"/>
      <c r="H39" s="171"/>
      <c r="I39" s="171"/>
      <c r="J39" s="171"/>
      <c r="K39" s="212"/>
      <c r="L39" s="213"/>
      <c r="M39" s="213"/>
      <c r="N39" s="213"/>
      <c r="O39" s="235"/>
      <c r="S39" s="172"/>
    </row>
    <row r="40" spans="3:19" s="170" customFormat="1">
      <c r="F40" s="214"/>
      <c r="K40" s="171"/>
      <c r="L40" s="171"/>
      <c r="M40" s="171"/>
      <c r="N40" s="171"/>
      <c r="O40" s="171"/>
      <c r="P40" s="171"/>
      <c r="Q40" s="171"/>
      <c r="S40" s="172"/>
    </row>
    <row r="41" spans="3:19" s="170" customFormat="1">
      <c r="F41" s="176"/>
      <c r="K41" s="171"/>
      <c r="L41" s="171"/>
      <c r="M41" s="171"/>
      <c r="N41" s="171"/>
      <c r="O41" s="171"/>
      <c r="P41" s="171"/>
      <c r="Q41" s="171"/>
      <c r="S41" s="172"/>
    </row>
    <row r="50" spans="3:17" ht="21.5">
      <c r="C50" s="215"/>
      <c r="D50" s="215"/>
      <c r="E50" s="215"/>
      <c r="F50" s="216"/>
      <c r="G50" s="217"/>
      <c r="H50" s="236"/>
      <c r="I50" s="236"/>
      <c r="J50" s="236"/>
      <c r="K50" s="237"/>
      <c r="L50" s="237"/>
      <c r="M50" s="237"/>
      <c r="N50" s="237"/>
      <c r="O50" s="237"/>
      <c r="P50" s="237"/>
      <c r="Q50" s="237"/>
    </row>
  </sheetData>
  <mergeCells count="29">
    <mergeCell ref="N27:N28"/>
    <mergeCell ref="J28:K28"/>
    <mergeCell ref="J29:K29"/>
    <mergeCell ref="A30:Q30"/>
    <mergeCell ref="O3:O4"/>
    <mergeCell ref="P3:P4"/>
    <mergeCell ref="C19:Q19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642" t="s">
        <v>58</v>
      </c>
      <c r="B1" s="642"/>
      <c r="C1" s="642"/>
      <c r="D1" s="642"/>
      <c r="E1" s="642"/>
      <c r="F1" s="642"/>
      <c r="G1" s="642"/>
      <c r="H1" s="642"/>
      <c r="I1" s="642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0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646" t="s">
        <v>1</v>
      </c>
      <c r="B3" s="648" t="s">
        <v>2</v>
      </c>
      <c r="C3" s="650" t="s">
        <v>3</v>
      </c>
      <c r="D3" s="650" t="s">
        <v>59</v>
      </c>
      <c r="E3" s="650" t="s">
        <v>5</v>
      </c>
      <c r="F3" s="636" t="s">
        <v>60</v>
      </c>
      <c r="G3" s="650" t="s">
        <v>61</v>
      </c>
      <c r="H3" s="636" t="s">
        <v>7</v>
      </c>
      <c r="I3" s="636" t="s">
        <v>8</v>
      </c>
      <c r="J3" s="636" t="s">
        <v>9</v>
      </c>
      <c r="K3" s="638" t="s">
        <v>10</v>
      </c>
      <c r="L3" s="640" t="s">
        <v>11</v>
      </c>
      <c r="M3" s="630" t="s">
        <v>12</v>
      </c>
      <c r="N3" s="630" t="s">
        <v>13</v>
      </c>
      <c r="O3" s="630" t="s">
        <v>14</v>
      </c>
      <c r="P3" s="630" t="s">
        <v>15</v>
      </c>
      <c r="Q3" s="630" t="s">
        <v>16</v>
      </c>
      <c r="R3" s="238" t="s">
        <v>17</v>
      </c>
    </row>
    <row r="4" spans="1:18" s="168" customFormat="1" ht="53.25" customHeight="1">
      <c r="A4" s="647"/>
      <c r="B4" s="649"/>
      <c r="C4" s="637"/>
      <c r="D4" s="637"/>
      <c r="E4" s="637"/>
      <c r="F4" s="637"/>
      <c r="G4" s="637"/>
      <c r="H4" s="637"/>
      <c r="I4" s="637"/>
      <c r="J4" s="637"/>
      <c r="K4" s="639"/>
      <c r="L4" s="641"/>
      <c r="M4" s="631"/>
      <c r="N4" s="631"/>
      <c r="O4" s="631"/>
      <c r="P4" s="631"/>
      <c r="Q4" s="631"/>
      <c r="R4" s="239" t="s">
        <v>18</v>
      </c>
    </row>
    <row r="5" spans="1:18" s="169" customFormat="1" ht="38.25" customHeight="1">
      <c r="A5" s="177">
        <v>1</v>
      </c>
      <c r="B5" s="178" t="s">
        <v>25</v>
      </c>
      <c r="C5" s="179" t="s">
        <v>39</v>
      </c>
      <c r="D5" s="179" t="s">
        <v>62</v>
      </c>
      <c r="E5" s="179" t="s">
        <v>63</v>
      </c>
      <c r="F5" s="179" t="s">
        <v>64</v>
      </c>
      <c r="G5" s="179" t="s">
        <v>33</v>
      </c>
      <c r="H5" s="179" t="s">
        <v>65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26</v>
      </c>
      <c r="C6" s="182" t="s">
        <v>36</v>
      </c>
      <c r="D6" s="182" t="s">
        <v>66</v>
      </c>
      <c r="E6" s="182" t="s">
        <v>67</v>
      </c>
      <c r="F6" s="182" t="s">
        <v>68</v>
      </c>
      <c r="G6" s="182" t="s">
        <v>37</v>
      </c>
      <c r="H6" s="182" t="s">
        <v>69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27</v>
      </c>
      <c r="C7" s="185" t="s">
        <v>34</v>
      </c>
      <c r="D7" s="185" t="s">
        <v>70</v>
      </c>
      <c r="E7" s="185" t="s">
        <v>71</v>
      </c>
      <c r="F7" s="185" t="s">
        <v>72</v>
      </c>
      <c r="G7" s="185" t="s">
        <v>35</v>
      </c>
      <c r="H7" s="185" t="s">
        <v>73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19</v>
      </c>
      <c r="C8" s="185" t="s">
        <v>74</v>
      </c>
      <c r="D8" s="185" t="s">
        <v>75</v>
      </c>
      <c r="E8" s="185" t="s">
        <v>76</v>
      </c>
      <c r="F8" s="185" t="s">
        <v>77</v>
      </c>
      <c r="G8" s="185" t="s">
        <v>40</v>
      </c>
      <c r="H8" s="185" t="s">
        <v>78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22</v>
      </c>
      <c r="C9" s="186" t="s">
        <v>23</v>
      </c>
      <c r="D9" s="186" t="s">
        <v>79</v>
      </c>
      <c r="E9" s="186" t="s">
        <v>80</v>
      </c>
      <c r="F9" s="185" t="s">
        <v>81</v>
      </c>
      <c r="G9" s="186" t="s">
        <v>28</v>
      </c>
      <c r="H9" s="186" t="s">
        <v>82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25</v>
      </c>
      <c r="C10" s="187" t="s">
        <v>32</v>
      </c>
      <c r="D10" s="187" t="s">
        <v>83</v>
      </c>
      <c r="E10" s="187" t="s">
        <v>84</v>
      </c>
      <c r="F10" s="187" t="s">
        <v>85</v>
      </c>
      <c r="G10" s="187" t="s">
        <v>20</v>
      </c>
      <c r="H10" s="187" t="s">
        <v>86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26</v>
      </c>
      <c r="C11" s="182" t="s">
        <v>87</v>
      </c>
      <c r="D11" s="182" t="s">
        <v>88</v>
      </c>
      <c r="E11" s="182" t="s">
        <v>89</v>
      </c>
      <c r="F11" s="182" t="s">
        <v>90</v>
      </c>
      <c r="G11" s="182" t="s">
        <v>91</v>
      </c>
      <c r="H11" s="182" t="s">
        <v>92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27</v>
      </c>
      <c r="C12" s="185" t="s">
        <v>39</v>
      </c>
      <c r="D12" s="185" t="s">
        <v>93</v>
      </c>
      <c r="E12" s="185" t="s">
        <v>94</v>
      </c>
      <c r="F12" s="185" t="s">
        <v>95</v>
      </c>
      <c r="G12" s="186" t="s">
        <v>28</v>
      </c>
      <c r="H12" s="185" t="s">
        <v>96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19</v>
      </c>
      <c r="C13" s="186" t="s">
        <v>97</v>
      </c>
      <c r="D13" s="186" t="s">
        <v>98</v>
      </c>
      <c r="E13" s="186" t="s">
        <v>99</v>
      </c>
      <c r="F13" s="186" t="s">
        <v>100</v>
      </c>
      <c r="G13" s="186" t="s">
        <v>41</v>
      </c>
      <c r="H13" s="186" t="s">
        <v>101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22</v>
      </c>
      <c r="C14" s="188" t="s">
        <v>29</v>
      </c>
      <c r="D14" s="188" t="s">
        <v>102</v>
      </c>
      <c r="E14" s="188" t="s">
        <v>103</v>
      </c>
      <c r="F14" s="188" t="s">
        <v>104</v>
      </c>
      <c r="G14" s="188" t="s">
        <v>105</v>
      </c>
      <c r="H14" s="188" t="s">
        <v>106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25</v>
      </c>
      <c r="C15" s="187" t="s">
        <v>107</v>
      </c>
      <c r="D15" s="187" t="s">
        <v>108</v>
      </c>
      <c r="E15" s="187" t="s">
        <v>109</v>
      </c>
      <c r="F15" s="187" t="s">
        <v>110</v>
      </c>
      <c r="G15" s="187" t="s">
        <v>40</v>
      </c>
      <c r="H15" s="187" t="s">
        <v>111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26</v>
      </c>
      <c r="C16" s="182" t="s">
        <v>112</v>
      </c>
      <c r="D16" s="182" t="s">
        <v>113</v>
      </c>
      <c r="E16" s="182" t="s">
        <v>114</v>
      </c>
      <c r="F16" s="182" t="s">
        <v>115</v>
      </c>
      <c r="G16" s="182" t="s">
        <v>35</v>
      </c>
      <c r="H16" s="182" t="s">
        <v>116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27</v>
      </c>
      <c r="C17" s="185" t="s">
        <v>117</v>
      </c>
      <c r="D17" s="185" t="s">
        <v>118</v>
      </c>
      <c r="E17" s="185" t="s">
        <v>119</v>
      </c>
      <c r="F17" s="185" t="s">
        <v>120</v>
      </c>
      <c r="G17" s="185" t="s">
        <v>42</v>
      </c>
      <c r="H17" s="185" t="s">
        <v>121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19</v>
      </c>
      <c r="C18" s="186" t="s">
        <v>39</v>
      </c>
      <c r="D18" s="185" t="s">
        <v>122</v>
      </c>
      <c r="E18" s="186" t="s">
        <v>123</v>
      </c>
      <c r="F18" s="186" t="s">
        <v>124</v>
      </c>
      <c r="G18" s="186" t="s">
        <v>38</v>
      </c>
      <c r="H18" s="186" t="s">
        <v>125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22</v>
      </c>
      <c r="C19" s="188" t="s">
        <v>31</v>
      </c>
      <c r="D19" s="186" t="s">
        <v>126</v>
      </c>
      <c r="E19" s="186" t="s">
        <v>127</v>
      </c>
      <c r="F19" s="186" t="s">
        <v>128</v>
      </c>
      <c r="G19" s="188" t="s">
        <v>37</v>
      </c>
      <c r="H19" s="188" t="s">
        <v>129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25</v>
      </c>
      <c r="C20" s="187" t="s">
        <v>34</v>
      </c>
      <c r="D20" s="187" t="s">
        <v>130</v>
      </c>
      <c r="E20" s="187" t="s">
        <v>131</v>
      </c>
      <c r="F20" s="187" t="s">
        <v>132</v>
      </c>
      <c r="G20" s="187" t="s">
        <v>20</v>
      </c>
      <c r="H20" s="187" t="s">
        <v>133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26</v>
      </c>
      <c r="C21" s="182" t="s">
        <v>134</v>
      </c>
      <c r="D21" s="182" t="s">
        <v>135</v>
      </c>
      <c r="E21" s="182" t="s">
        <v>136</v>
      </c>
      <c r="F21" s="182" t="s">
        <v>137</v>
      </c>
      <c r="G21" s="182" t="s">
        <v>138</v>
      </c>
      <c r="H21" s="182" t="s">
        <v>139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27</v>
      </c>
      <c r="C22" s="185" t="s">
        <v>140</v>
      </c>
      <c r="D22" s="185" t="s">
        <v>141</v>
      </c>
      <c r="E22" s="185" t="s">
        <v>142</v>
      </c>
      <c r="F22" s="185" t="s">
        <v>143</v>
      </c>
      <c r="G22" s="185" t="s">
        <v>91</v>
      </c>
      <c r="H22" s="185" t="s">
        <v>82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19</v>
      </c>
      <c r="C23" s="186" t="s">
        <v>39</v>
      </c>
      <c r="D23" s="186" t="s">
        <v>144</v>
      </c>
      <c r="E23" s="186" t="s">
        <v>145</v>
      </c>
      <c r="F23" s="186" t="s">
        <v>146</v>
      </c>
      <c r="G23" s="186" t="s">
        <v>33</v>
      </c>
      <c r="H23" s="186" t="s">
        <v>147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22</v>
      </c>
      <c r="C24" s="188" t="s">
        <v>23</v>
      </c>
      <c r="D24" s="188" t="s">
        <v>148</v>
      </c>
      <c r="E24" s="188" t="s">
        <v>149</v>
      </c>
      <c r="F24" s="188" t="s">
        <v>150</v>
      </c>
      <c r="G24" s="188" t="s">
        <v>24</v>
      </c>
      <c r="H24" s="188" t="s">
        <v>151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25</v>
      </c>
      <c r="C25" s="187" t="s">
        <v>32</v>
      </c>
      <c r="D25" s="187" t="s">
        <v>152</v>
      </c>
      <c r="E25" s="187" t="s">
        <v>153</v>
      </c>
      <c r="F25" s="187" t="s">
        <v>154</v>
      </c>
      <c r="G25" s="187" t="s">
        <v>30</v>
      </c>
      <c r="H25" s="187" t="s">
        <v>155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27</v>
      </c>
      <c r="C26" s="191" t="s">
        <v>156</v>
      </c>
      <c r="D26" s="191" t="s">
        <v>157</v>
      </c>
      <c r="E26" s="192" t="s">
        <v>158</v>
      </c>
      <c r="F26" s="192" t="s">
        <v>159</v>
      </c>
      <c r="G26" s="192" t="s">
        <v>37</v>
      </c>
      <c r="H26" s="191" t="s">
        <v>160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26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27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19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22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651" t="s">
        <v>43</v>
      </c>
      <c r="D31" s="202" t="s">
        <v>44</v>
      </c>
      <c r="E31" s="634" t="s">
        <v>45</v>
      </c>
      <c r="F31" s="634" t="s">
        <v>46</v>
      </c>
      <c r="G31" s="634" t="s">
        <v>47</v>
      </c>
      <c r="H31" s="634" t="s">
        <v>48</v>
      </c>
      <c r="I31" s="643" t="s">
        <v>49</v>
      </c>
      <c r="J31" s="644"/>
      <c r="K31" s="204"/>
      <c r="L31" s="205"/>
      <c r="M31" s="632" t="s">
        <v>50</v>
      </c>
      <c r="N31" s="632" t="s">
        <v>51</v>
      </c>
      <c r="O31" s="229"/>
      <c r="P31" s="229"/>
      <c r="Q31" s="229"/>
    </row>
    <row r="32" spans="1:18" ht="19.5" customHeight="1">
      <c r="A32" s="203"/>
      <c r="B32" s="203"/>
      <c r="C32" s="652"/>
      <c r="D32" s="204" t="s">
        <v>52</v>
      </c>
      <c r="E32" s="635"/>
      <c r="F32" s="635"/>
      <c r="G32" s="635"/>
      <c r="H32" s="635"/>
      <c r="I32" s="230" t="s">
        <v>53</v>
      </c>
      <c r="J32" s="231" t="s">
        <v>54</v>
      </c>
      <c r="K32" s="232"/>
      <c r="L32" s="232" t="s">
        <v>55</v>
      </c>
      <c r="M32" s="633"/>
      <c r="N32" s="633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645"/>
      <c r="B34" s="645"/>
      <c r="C34" s="645"/>
      <c r="D34" s="645"/>
      <c r="E34" s="645"/>
      <c r="F34" s="645"/>
      <c r="G34" s="645"/>
      <c r="H34" s="645"/>
      <c r="I34" s="645"/>
      <c r="J34" s="645"/>
      <c r="K34" s="645"/>
      <c r="L34" s="645"/>
      <c r="M34" s="645"/>
      <c r="N34" s="645"/>
      <c r="O34" s="645"/>
      <c r="P34" s="645"/>
      <c r="Q34" s="645"/>
      <c r="R34" s="645"/>
    </row>
    <row r="35" spans="1:18" ht="60.75" customHeight="1">
      <c r="A35" s="589" t="s">
        <v>161</v>
      </c>
      <c r="B35" s="590"/>
      <c r="C35" s="590"/>
      <c r="D35" s="590"/>
      <c r="E35" s="590"/>
      <c r="F35" s="590"/>
      <c r="G35" s="590"/>
      <c r="H35" s="590"/>
      <c r="I35" s="590"/>
      <c r="J35" s="590"/>
      <c r="K35" s="590"/>
      <c r="L35" s="590"/>
      <c r="M35" s="590"/>
      <c r="N35" s="590"/>
      <c r="O35" s="590"/>
      <c r="P35" s="590"/>
      <c r="Q35" s="590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  <mergeCell ref="H31:H32"/>
    <mergeCell ref="I3:I4"/>
    <mergeCell ref="J3:J4"/>
    <mergeCell ref="K3:K4"/>
    <mergeCell ref="L3:L4"/>
    <mergeCell ref="P3:P4"/>
    <mergeCell ref="Q3:Q4"/>
    <mergeCell ref="M3:M4"/>
    <mergeCell ref="M31:M32"/>
    <mergeCell ref="N3:N4"/>
    <mergeCell ref="N31:N32"/>
    <mergeCell ref="O3:O4"/>
  </mergeCells>
  <phoneticPr fontId="66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551">
        <v>45593</v>
      </c>
      <c r="B2" s="551"/>
      <c r="C2" s="551"/>
      <c r="D2" s="665">
        <v>42415</v>
      </c>
      <c r="E2" s="665"/>
      <c r="G2" s="661">
        <f>A2+1</f>
        <v>45594</v>
      </c>
      <c r="H2" s="661"/>
      <c r="I2" s="661"/>
      <c r="J2" s="660" t="s">
        <v>162</v>
      </c>
      <c r="K2" s="660"/>
      <c r="M2" s="661">
        <f>A2+2</f>
        <v>45595</v>
      </c>
      <c r="N2" s="661"/>
      <c r="O2" s="661"/>
      <c r="P2" s="660" t="s">
        <v>163</v>
      </c>
      <c r="Q2" s="660"/>
      <c r="S2" s="661">
        <f>A2+3</f>
        <v>45596</v>
      </c>
      <c r="T2" s="661"/>
      <c r="U2" s="661"/>
      <c r="V2" s="660" t="s">
        <v>164</v>
      </c>
      <c r="W2" s="660"/>
      <c r="Y2" s="666">
        <f>A2+4</f>
        <v>45597</v>
      </c>
      <c r="Z2" s="666"/>
      <c r="AA2" s="666"/>
      <c r="AB2" s="662" t="s">
        <v>165</v>
      </c>
      <c r="AC2" s="662"/>
    </row>
    <row r="3" spans="1:29" ht="20.149999999999999" customHeight="1">
      <c r="A3" s="553" t="s">
        <v>166</v>
      </c>
      <c r="B3" s="55" t="e">
        <f>#REF!</f>
        <v>#REF!</v>
      </c>
      <c r="C3" s="55"/>
      <c r="D3" s="56"/>
      <c r="E3" s="57"/>
      <c r="G3" s="553" t="s">
        <v>166</v>
      </c>
      <c r="H3" s="55"/>
      <c r="I3" s="55"/>
      <c r="J3" s="56"/>
      <c r="K3" s="57" t="s">
        <v>167</v>
      </c>
      <c r="M3" s="553" t="s">
        <v>166</v>
      </c>
      <c r="N3" s="55"/>
      <c r="O3" s="55"/>
      <c r="P3" s="56"/>
      <c r="Q3" s="57" t="s">
        <v>167</v>
      </c>
      <c r="S3" s="553" t="s">
        <v>166</v>
      </c>
      <c r="T3" s="55"/>
      <c r="U3" s="55"/>
      <c r="V3" s="56"/>
      <c r="W3" s="85" t="s">
        <v>167</v>
      </c>
      <c r="Y3" s="553" t="s">
        <v>166</v>
      </c>
      <c r="Z3" s="55" t="e">
        <f>#REF!</f>
        <v>#REF!</v>
      </c>
      <c r="AA3" s="55" t="s">
        <v>168</v>
      </c>
      <c r="AB3" s="56">
        <v>65</v>
      </c>
      <c r="AC3" s="85" t="s">
        <v>167</v>
      </c>
    </row>
    <row r="4" spans="1:29" ht="20.149999999999999" customHeight="1">
      <c r="A4" s="554"/>
      <c r="B4" s="58"/>
      <c r="C4" s="58"/>
      <c r="D4" s="59"/>
      <c r="E4" s="60"/>
      <c r="G4" s="554"/>
      <c r="H4" s="58"/>
      <c r="I4" s="92"/>
      <c r="J4" s="93"/>
      <c r="K4" s="60" t="s">
        <v>167</v>
      </c>
      <c r="M4" s="554"/>
      <c r="N4" s="58"/>
      <c r="O4" s="58"/>
      <c r="P4" s="59"/>
      <c r="Q4" s="60"/>
      <c r="S4" s="554"/>
      <c r="T4" s="58"/>
      <c r="U4" s="64"/>
      <c r="V4" s="65"/>
      <c r="W4" s="86" t="s">
        <v>167</v>
      </c>
      <c r="Y4" s="554"/>
      <c r="Z4" s="58"/>
      <c r="AA4" s="64" t="s">
        <v>169</v>
      </c>
      <c r="AB4" s="65">
        <v>15</v>
      </c>
      <c r="AC4" s="86" t="s">
        <v>167</v>
      </c>
    </row>
    <row r="5" spans="1:29" ht="20.149999999999999" customHeight="1">
      <c r="A5" s="554"/>
      <c r="B5" s="61"/>
      <c r="C5" s="62"/>
      <c r="D5" s="59"/>
      <c r="E5" s="60"/>
      <c r="G5" s="554"/>
      <c r="H5" s="61"/>
      <c r="I5" s="93"/>
      <c r="J5" s="93"/>
      <c r="K5" s="60" t="s">
        <v>167</v>
      </c>
      <c r="M5" s="554"/>
      <c r="N5" s="61"/>
      <c r="O5" s="62"/>
      <c r="P5" s="59"/>
      <c r="Q5" s="60"/>
      <c r="S5" s="554"/>
      <c r="T5" s="61"/>
      <c r="U5" s="62"/>
      <c r="V5" s="59"/>
      <c r="W5" s="60"/>
      <c r="Y5" s="554"/>
      <c r="Z5" s="61"/>
      <c r="AA5" s="62"/>
      <c r="AB5" s="59"/>
      <c r="AC5" s="60"/>
    </row>
    <row r="6" spans="1:29" ht="20.149999999999999" customHeight="1">
      <c r="A6" s="554"/>
      <c r="B6" s="61"/>
      <c r="C6" s="62"/>
      <c r="D6" s="59"/>
      <c r="E6" s="60"/>
      <c r="G6" s="554"/>
      <c r="H6" s="61"/>
      <c r="I6" s="70"/>
      <c r="J6" s="93"/>
      <c r="K6" s="60" t="s">
        <v>167</v>
      </c>
      <c r="M6" s="554"/>
      <c r="N6" s="61"/>
      <c r="O6" s="62"/>
      <c r="P6" s="59"/>
      <c r="Q6" s="60"/>
      <c r="S6" s="554"/>
      <c r="T6" s="61"/>
      <c r="U6" s="62"/>
      <c r="V6" s="59"/>
      <c r="W6" s="60"/>
      <c r="Y6" s="554"/>
      <c r="Z6" s="61"/>
      <c r="AA6" s="62"/>
      <c r="AB6" s="59"/>
      <c r="AC6" s="60"/>
    </row>
    <row r="7" spans="1:29" ht="20.149999999999999" customHeight="1">
      <c r="A7" s="554"/>
      <c r="B7" s="61"/>
      <c r="C7" s="62"/>
      <c r="D7" s="59"/>
      <c r="E7" s="60"/>
      <c r="G7" s="554"/>
      <c r="H7" s="61"/>
      <c r="I7" s="93"/>
      <c r="J7" s="93"/>
      <c r="K7" s="60" t="s">
        <v>167</v>
      </c>
      <c r="M7" s="554"/>
      <c r="N7" s="61"/>
      <c r="O7" s="62"/>
      <c r="P7" s="59"/>
      <c r="Q7" s="60"/>
      <c r="S7" s="554"/>
      <c r="T7" s="61"/>
      <c r="U7" s="62"/>
      <c r="V7" s="59"/>
      <c r="W7" s="60"/>
      <c r="Y7" s="554"/>
      <c r="Z7" s="61"/>
      <c r="AA7" s="62"/>
      <c r="AB7" s="59"/>
      <c r="AC7" s="60"/>
    </row>
    <row r="8" spans="1:29" ht="20.149999999999999" customHeight="1">
      <c r="A8" s="554"/>
      <c r="B8" s="63"/>
      <c r="C8" s="64"/>
      <c r="D8" s="65"/>
      <c r="E8" s="60"/>
      <c r="G8" s="554"/>
      <c r="H8" s="63"/>
      <c r="I8" s="94"/>
      <c r="J8" s="93"/>
      <c r="K8" s="60" t="s">
        <v>167</v>
      </c>
      <c r="M8" s="554"/>
      <c r="N8" s="63"/>
      <c r="O8" s="64"/>
      <c r="P8" s="65"/>
      <c r="Q8" s="60"/>
      <c r="S8" s="554"/>
      <c r="T8" s="63"/>
      <c r="U8" s="64"/>
      <c r="V8" s="65"/>
      <c r="W8" s="60"/>
      <c r="Y8" s="554"/>
      <c r="Z8" s="63"/>
      <c r="AA8" s="64"/>
      <c r="AB8" s="65"/>
      <c r="AC8" s="60"/>
    </row>
    <row r="9" spans="1:29" ht="20.149999999999999" customHeight="1">
      <c r="A9" s="554"/>
      <c r="B9" s="63"/>
      <c r="C9" s="64"/>
      <c r="D9" s="65"/>
      <c r="E9" s="60"/>
      <c r="G9" s="554"/>
      <c r="H9" s="63"/>
      <c r="I9" s="64"/>
      <c r="J9" s="65"/>
      <c r="K9" s="60"/>
      <c r="M9" s="554"/>
      <c r="N9" s="63"/>
      <c r="O9" s="64"/>
      <c r="P9" s="65"/>
      <c r="Q9" s="60"/>
      <c r="S9" s="554"/>
      <c r="T9" s="63"/>
      <c r="U9" s="64"/>
      <c r="V9" s="65"/>
      <c r="W9" s="60"/>
      <c r="Y9" s="554"/>
      <c r="Z9" s="63"/>
      <c r="AA9" s="64"/>
      <c r="AB9" s="65"/>
      <c r="AC9" s="60"/>
    </row>
    <row r="10" spans="1:29" ht="20.149999999999999" customHeight="1">
      <c r="A10" s="555"/>
      <c r="B10" s="66"/>
      <c r="C10" s="67"/>
      <c r="D10" s="68"/>
      <c r="E10" s="69"/>
      <c r="G10" s="555"/>
      <c r="H10" s="66"/>
      <c r="I10" s="67"/>
      <c r="J10" s="68"/>
      <c r="K10" s="69"/>
      <c r="M10" s="555"/>
      <c r="N10" s="66"/>
      <c r="O10" s="67"/>
      <c r="P10" s="68"/>
      <c r="Q10" s="69"/>
      <c r="S10" s="555"/>
      <c r="T10" s="66"/>
      <c r="U10" s="67"/>
      <c r="V10" s="68"/>
      <c r="W10" s="69"/>
      <c r="Y10" s="555"/>
      <c r="Z10" s="66"/>
      <c r="AA10" s="67"/>
      <c r="AB10" s="68"/>
      <c r="AC10" s="69"/>
    </row>
    <row r="11" spans="1:29" ht="20.149999999999999" customHeight="1">
      <c r="A11" s="553" t="s">
        <v>4</v>
      </c>
      <c r="B11" s="65" t="e">
        <f>#REF!</f>
        <v>#REF!</v>
      </c>
      <c r="C11" s="70"/>
      <c r="D11" s="59"/>
      <c r="E11" s="60"/>
      <c r="G11" s="553" t="s">
        <v>4</v>
      </c>
      <c r="H11" s="65"/>
      <c r="I11" s="95"/>
      <c r="J11" s="56"/>
      <c r="K11" s="60" t="s">
        <v>167</v>
      </c>
      <c r="M11" s="553" t="s">
        <v>4</v>
      </c>
      <c r="N11" s="65"/>
      <c r="O11" s="95"/>
      <c r="P11" s="56"/>
      <c r="Q11" s="57" t="s">
        <v>167</v>
      </c>
      <c r="S11" s="553" t="s">
        <v>4</v>
      </c>
      <c r="T11" s="65"/>
      <c r="U11" s="98"/>
      <c r="V11" s="99"/>
      <c r="W11" s="60" t="s">
        <v>167</v>
      </c>
      <c r="Y11" s="553" t="s">
        <v>4</v>
      </c>
      <c r="Z11" s="65" t="e">
        <f>#REF!</f>
        <v>#REF!</v>
      </c>
      <c r="AA11" s="111" t="s">
        <v>170</v>
      </c>
      <c r="AB11" s="99">
        <v>75</v>
      </c>
      <c r="AC11" s="60" t="s">
        <v>167</v>
      </c>
    </row>
    <row r="12" spans="1:29" ht="20.149999999999999" customHeight="1">
      <c r="A12" s="554"/>
      <c r="B12" s="71"/>
      <c r="C12" s="70"/>
      <c r="D12" s="59"/>
      <c r="E12" s="60"/>
      <c r="G12" s="554"/>
      <c r="H12" s="71"/>
      <c r="I12" s="70"/>
      <c r="J12" s="59"/>
      <c r="K12" s="60" t="s">
        <v>167</v>
      </c>
      <c r="M12" s="554"/>
      <c r="N12" s="71"/>
      <c r="O12" s="73"/>
      <c r="P12" s="96"/>
      <c r="Q12" s="60" t="s">
        <v>167</v>
      </c>
      <c r="S12" s="554"/>
      <c r="T12" s="71"/>
      <c r="U12" s="70"/>
      <c r="V12" s="59"/>
      <c r="W12" s="60" t="s">
        <v>167</v>
      </c>
      <c r="Y12" s="554"/>
      <c r="Z12" s="71"/>
      <c r="AA12" s="58" t="s">
        <v>171</v>
      </c>
      <c r="AB12" s="59">
        <v>10</v>
      </c>
      <c r="AC12" s="60" t="s">
        <v>167</v>
      </c>
    </row>
    <row r="13" spans="1:29" ht="20.149999999999999" customHeight="1">
      <c r="A13" s="554"/>
      <c r="B13" s="71"/>
      <c r="C13" s="70"/>
      <c r="D13" s="59"/>
      <c r="E13" s="60"/>
      <c r="G13" s="554"/>
      <c r="H13" s="71"/>
      <c r="I13" s="70"/>
      <c r="J13" s="59"/>
      <c r="K13" s="60" t="s">
        <v>167</v>
      </c>
      <c r="M13" s="554"/>
      <c r="N13" s="71"/>
      <c r="O13" s="97"/>
      <c r="P13" s="59"/>
      <c r="Q13" s="60"/>
      <c r="S13" s="554"/>
      <c r="T13" s="71"/>
      <c r="U13" s="70"/>
      <c r="V13" s="59"/>
      <c r="W13" s="60" t="s">
        <v>167</v>
      </c>
      <c r="Y13" s="554"/>
      <c r="Z13" s="71"/>
      <c r="AA13" s="58" t="s">
        <v>172</v>
      </c>
      <c r="AB13" s="59">
        <v>25</v>
      </c>
      <c r="AC13" s="60" t="s">
        <v>167</v>
      </c>
    </row>
    <row r="14" spans="1:29" ht="20.149999999999999" customHeight="1">
      <c r="A14" s="554"/>
      <c r="B14" s="71"/>
      <c r="C14" s="70"/>
      <c r="D14" s="59"/>
      <c r="E14" s="60"/>
      <c r="G14" s="554"/>
      <c r="H14" s="71"/>
      <c r="I14" s="70"/>
      <c r="J14" s="59"/>
      <c r="K14" s="60" t="s">
        <v>167</v>
      </c>
      <c r="M14" s="554"/>
      <c r="N14" s="71"/>
      <c r="O14" s="70"/>
      <c r="P14" s="59"/>
      <c r="Q14" s="60"/>
      <c r="S14" s="554"/>
      <c r="T14" s="71"/>
      <c r="U14" s="70"/>
      <c r="V14" s="59"/>
      <c r="W14" s="60"/>
      <c r="Y14" s="554"/>
      <c r="Z14" s="71"/>
      <c r="AA14" s="58" t="s">
        <v>173</v>
      </c>
      <c r="AB14" s="59">
        <v>10</v>
      </c>
      <c r="AC14" s="60" t="s">
        <v>167</v>
      </c>
    </row>
    <row r="15" spans="1:29" ht="20.149999999999999" customHeight="1">
      <c r="A15" s="554"/>
      <c r="B15" s="71"/>
      <c r="C15" s="70"/>
      <c r="D15" s="59"/>
      <c r="E15" s="60"/>
      <c r="G15" s="554"/>
      <c r="H15" s="71"/>
      <c r="I15" s="70"/>
      <c r="J15" s="59"/>
      <c r="K15" s="60"/>
      <c r="M15" s="554"/>
      <c r="N15" s="71"/>
      <c r="O15" s="98"/>
      <c r="P15" s="99"/>
      <c r="Q15" s="60"/>
      <c r="S15" s="554"/>
      <c r="T15" s="71"/>
      <c r="U15" s="70"/>
      <c r="V15" s="59"/>
      <c r="W15" s="60"/>
      <c r="Y15" s="554"/>
      <c r="Z15" s="71"/>
      <c r="AA15" s="70"/>
      <c r="AB15" s="59"/>
      <c r="AC15" s="60"/>
    </row>
    <row r="16" spans="1:29" ht="20.149999999999999" customHeight="1">
      <c r="A16" s="554"/>
      <c r="B16" s="65"/>
      <c r="C16" s="70"/>
      <c r="D16" s="59"/>
      <c r="E16" s="60"/>
      <c r="G16" s="554"/>
      <c r="H16" s="65"/>
      <c r="I16" s="70"/>
      <c r="J16" s="59"/>
      <c r="K16" s="60"/>
      <c r="M16" s="554"/>
      <c r="N16" s="65"/>
      <c r="O16" s="70"/>
      <c r="P16" s="59"/>
      <c r="Q16" s="60"/>
      <c r="S16" s="554"/>
      <c r="T16" s="63"/>
      <c r="U16" s="70"/>
      <c r="V16" s="59"/>
      <c r="W16" s="60"/>
      <c r="Y16" s="554"/>
      <c r="Z16" s="65"/>
      <c r="AA16" s="70"/>
      <c r="AB16" s="59"/>
      <c r="AC16" s="60"/>
    </row>
    <row r="17" spans="1:29" ht="20.149999999999999" customHeight="1">
      <c r="A17" s="554"/>
      <c r="B17" s="65"/>
      <c r="C17" s="70"/>
      <c r="D17" s="59"/>
      <c r="E17" s="60"/>
      <c r="G17" s="554"/>
      <c r="H17" s="65"/>
      <c r="I17" s="70"/>
      <c r="J17" s="59"/>
      <c r="K17" s="60"/>
      <c r="M17" s="554"/>
      <c r="N17" s="65"/>
      <c r="O17" s="70"/>
      <c r="P17" s="59"/>
      <c r="Q17" s="60"/>
      <c r="S17" s="554"/>
      <c r="T17" s="71"/>
      <c r="U17" s="98"/>
      <c r="V17" s="99"/>
      <c r="W17" s="60"/>
      <c r="Y17" s="554"/>
      <c r="Z17" s="65"/>
      <c r="AA17" s="70"/>
      <c r="AB17" s="99"/>
      <c r="AC17" s="60"/>
    </row>
    <row r="18" spans="1:29" ht="20.149999999999999" customHeight="1">
      <c r="A18" s="554"/>
      <c r="B18" s="72"/>
      <c r="C18" s="70"/>
      <c r="D18" s="73"/>
      <c r="E18" s="60"/>
      <c r="G18" s="554"/>
      <c r="H18" s="72"/>
      <c r="I18" s="70"/>
      <c r="J18" s="73"/>
      <c r="K18" s="60"/>
      <c r="M18" s="555"/>
      <c r="N18" s="68"/>
      <c r="O18" s="88"/>
      <c r="P18" s="89"/>
      <c r="Q18" s="69"/>
      <c r="S18" s="554"/>
      <c r="T18" s="66"/>
      <c r="U18" s="88"/>
      <c r="V18" s="89"/>
      <c r="W18" s="69"/>
      <c r="Y18" s="554"/>
      <c r="Z18" s="66"/>
      <c r="AA18" s="88"/>
      <c r="AB18" s="89"/>
      <c r="AC18" s="69"/>
    </row>
    <row r="19" spans="1:29" ht="19.5" customHeight="1">
      <c r="A19" s="553" t="s">
        <v>174</v>
      </c>
      <c r="B19" s="74" t="e">
        <f>#REF!</f>
        <v>#REF!</v>
      </c>
      <c r="C19" s="74"/>
      <c r="D19" s="74"/>
      <c r="E19" s="60"/>
      <c r="G19" s="553" t="s">
        <v>174</v>
      </c>
      <c r="H19" s="74"/>
      <c r="I19" s="100"/>
      <c r="J19" s="100"/>
      <c r="K19" s="60" t="s">
        <v>167</v>
      </c>
      <c r="M19" s="554" t="s">
        <v>174</v>
      </c>
      <c r="N19" s="74"/>
      <c r="O19" s="65"/>
      <c r="P19" s="71"/>
      <c r="Q19" s="86" t="s">
        <v>167</v>
      </c>
      <c r="S19" s="553" t="s">
        <v>174</v>
      </c>
      <c r="T19" s="71"/>
      <c r="U19" s="71"/>
      <c r="V19" s="71"/>
      <c r="W19" s="86" t="s">
        <v>167</v>
      </c>
      <c r="Y19" s="553" t="s">
        <v>174</v>
      </c>
      <c r="Z19" s="71" t="e">
        <f>#REF!</f>
        <v>#REF!</v>
      </c>
      <c r="AA19" s="74" t="s">
        <v>175</v>
      </c>
      <c r="AB19" s="71">
        <v>65</v>
      </c>
      <c r="AC19" s="86" t="s">
        <v>167</v>
      </c>
    </row>
    <row r="20" spans="1:29" ht="20.149999999999999" customHeight="1">
      <c r="A20" s="554"/>
      <c r="B20" s="65"/>
      <c r="C20" s="65"/>
      <c r="D20" s="65"/>
      <c r="E20" s="60"/>
      <c r="G20" s="554"/>
      <c r="H20" s="65"/>
      <c r="I20" s="71"/>
      <c r="J20" s="71"/>
      <c r="K20" s="60" t="s">
        <v>167</v>
      </c>
      <c r="M20" s="554"/>
      <c r="N20" s="65"/>
      <c r="O20" s="65"/>
      <c r="P20" s="65"/>
      <c r="Q20" s="60" t="s">
        <v>167</v>
      </c>
      <c r="S20" s="554"/>
      <c r="T20" s="65"/>
      <c r="U20" s="65"/>
      <c r="V20" s="65"/>
      <c r="W20" s="60" t="s">
        <v>167</v>
      </c>
      <c r="Y20" s="554"/>
      <c r="Z20" s="65"/>
      <c r="AA20" s="65" t="s">
        <v>176</v>
      </c>
      <c r="AB20" s="65">
        <v>10</v>
      </c>
      <c r="AC20" s="60" t="s">
        <v>167</v>
      </c>
    </row>
    <row r="21" spans="1:29" ht="20.149999999999999" customHeight="1">
      <c r="A21" s="554"/>
      <c r="B21" s="65"/>
      <c r="C21" s="65"/>
      <c r="D21" s="65"/>
      <c r="E21" s="60"/>
      <c r="G21" s="554"/>
      <c r="H21" s="65"/>
      <c r="I21" s="101"/>
      <c r="J21" s="101"/>
      <c r="K21" s="60" t="s">
        <v>167</v>
      </c>
      <c r="M21" s="554"/>
      <c r="N21" s="65"/>
      <c r="O21" s="65"/>
      <c r="P21" s="65"/>
      <c r="Q21" s="60" t="s">
        <v>167</v>
      </c>
      <c r="S21" s="554"/>
      <c r="T21" s="65"/>
      <c r="U21" s="65"/>
      <c r="V21" s="65"/>
      <c r="W21" s="60" t="s">
        <v>167</v>
      </c>
      <c r="Y21" s="554"/>
      <c r="Z21" s="65"/>
      <c r="AA21" s="65" t="s">
        <v>177</v>
      </c>
      <c r="AB21" s="65">
        <v>8</v>
      </c>
      <c r="AC21" s="60" t="s">
        <v>167</v>
      </c>
    </row>
    <row r="22" spans="1:29" ht="20.149999999999999" customHeight="1">
      <c r="A22" s="554"/>
      <c r="B22" s="65"/>
      <c r="C22" s="65"/>
      <c r="D22" s="65"/>
      <c r="E22" s="60"/>
      <c r="G22" s="554"/>
      <c r="H22" s="65"/>
      <c r="I22" s="101"/>
      <c r="J22" s="101"/>
      <c r="K22" s="60" t="s">
        <v>167</v>
      </c>
      <c r="M22" s="554"/>
      <c r="N22" s="65"/>
      <c r="O22" s="65"/>
      <c r="P22" s="65"/>
      <c r="Q22" s="60"/>
      <c r="S22" s="554"/>
      <c r="T22" s="65"/>
      <c r="U22" s="65"/>
      <c r="V22" s="65"/>
      <c r="W22" s="60" t="s">
        <v>167</v>
      </c>
      <c r="Y22" s="554"/>
      <c r="Z22" s="65"/>
      <c r="AA22" s="59" t="s">
        <v>178</v>
      </c>
      <c r="AB22" s="65">
        <v>10</v>
      </c>
      <c r="AC22" s="60" t="s">
        <v>167</v>
      </c>
    </row>
    <row r="23" spans="1:29" ht="20.149999999999999" customHeight="1">
      <c r="A23" s="554"/>
      <c r="B23" s="65"/>
      <c r="C23" s="65"/>
      <c r="D23" s="65"/>
      <c r="E23" s="60"/>
      <c r="G23" s="554"/>
      <c r="H23" s="65"/>
      <c r="I23" s="65"/>
      <c r="J23" s="65"/>
      <c r="K23" s="60"/>
      <c r="M23" s="554"/>
      <c r="N23" s="65"/>
      <c r="P23" s="65"/>
      <c r="Q23" s="60"/>
      <c r="S23" s="554"/>
      <c r="T23" s="65"/>
      <c r="U23" s="65"/>
      <c r="V23" s="65"/>
      <c r="W23" s="60"/>
      <c r="Y23" s="554"/>
      <c r="Z23" s="65"/>
      <c r="AA23" s="70" t="s">
        <v>179</v>
      </c>
      <c r="AB23" s="65"/>
      <c r="AC23" s="60"/>
    </row>
    <row r="24" spans="1:29" ht="20.149999999999999" customHeight="1">
      <c r="A24" s="554"/>
      <c r="B24" s="65"/>
      <c r="C24" s="65"/>
      <c r="D24" s="65"/>
      <c r="E24" s="60"/>
      <c r="G24" s="554"/>
      <c r="H24" s="65"/>
      <c r="I24" s="65"/>
      <c r="J24" s="65"/>
      <c r="K24" s="60"/>
      <c r="M24" s="554"/>
      <c r="N24" s="65"/>
      <c r="O24" s="65"/>
      <c r="P24" s="65"/>
      <c r="Q24" s="60"/>
      <c r="S24" s="554"/>
      <c r="T24" s="65"/>
      <c r="U24" s="65"/>
      <c r="V24" s="65"/>
      <c r="W24" s="60"/>
      <c r="Y24" s="554"/>
      <c r="Z24" s="65"/>
      <c r="AA24" s="70"/>
      <c r="AB24" s="65"/>
      <c r="AC24" s="60"/>
    </row>
    <row r="25" spans="1:29" ht="20.149999999999999" customHeight="1">
      <c r="A25" s="554"/>
      <c r="B25" s="59"/>
      <c r="C25" s="65"/>
      <c r="D25" s="65"/>
      <c r="E25" s="60"/>
      <c r="G25" s="554"/>
      <c r="H25" s="59"/>
      <c r="I25" s="65"/>
      <c r="J25" s="65"/>
      <c r="K25" s="60"/>
      <c r="M25" s="554"/>
      <c r="N25" s="59"/>
      <c r="O25" s="65"/>
      <c r="P25" s="65"/>
      <c r="Q25" s="60"/>
      <c r="S25" s="554"/>
      <c r="T25" s="59"/>
      <c r="U25" s="65"/>
      <c r="V25" s="65"/>
      <c r="W25" s="60"/>
      <c r="Y25" s="554"/>
      <c r="Z25" s="59"/>
      <c r="AA25" s="65"/>
      <c r="AB25" s="65"/>
      <c r="AC25" s="60"/>
    </row>
    <row r="26" spans="1:29" ht="20.149999999999999" customHeight="1">
      <c r="A26" s="555"/>
      <c r="B26" s="68"/>
      <c r="C26" s="68"/>
      <c r="D26" s="68"/>
      <c r="E26" s="75"/>
      <c r="G26" s="555"/>
      <c r="H26" s="68"/>
      <c r="I26" s="68"/>
      <c r="J26" s="68"/>
      <c r="K26" s="75"/>
      <c r="M26" s="555"/>
      <c r="N26" s="68"/>
      <c r="O26" s="68"/>
      <c r="P26" s="68"/>
      <c r="Q26" s="75"/>
      <c r="S26" s="555"/>
      <c r="T26" s="68"/>
      <c r="U26" s="68"/>
      <c r="V26" s="68"/>
      <c r="W26" s="75"/>
      <c r="Y26" s="555"/>
      <c r="Z26" s="68"/>
      <c r="AA26" s="68"/>
      <c r="AB26" s="68"/>
      <c r="AC26" s="75"/>
    </row>
    <row r="27" spans="1:29" ht="20.149999999999999" customHeight="1">
      <c r="A27" s="553" t="s">
        <v>174</v>
      </c>
      <c r="B27" s="58"/>
      <c r="C27" s="76"/>
      <c r="D27" s="56"/>
      <c r="E27" s="60"/>
      <c r="G27" s="553" t="s">
        <v>174</v>
      </c>
      <c r="H27" s="55"/>
      <c r="I27" s="55"/>
      <c r="J27" s="56"/>
      <c r="K27" s="57" t="s">
        <v>167</v>
      </c>
      <c r="M27" s="553" t="s">
        <v>174</v>
      </c>
      <c r="N27" s="55"/>
      <c r="O27" s="74"/>
      <c r="P27" s="56"/>
      <c r="Q27" s="57" t="s">
        <v>167</v>
      </c>
      <c r="S27" s="553" t="s">
        <v>174</v>
      </c>
      <c r="T27" s="58"/>
      <c r="U27" s="76"/>
      <c r="V27" s="56"/>
      <c r="W27" s="57" t="s">
        <v>167</v>
      </c>
      <c r="Y27" s="553" t="s">
        <v>174</v>
      </c>
      <c r="Z27" s="55" t="str">
        <f>'113年11月格致'!F5</f>
        <v>三色炒豆芽</v>
      </c>
      <c r="AA27" s="55" t="s">
        <v>180</v>
      </c>
      <c r="AB27" s="56">
        <v>55</v>
      </c>
      <c r="AC27" s="57" t="s">
        <v>167</v>
      </c>
    </row>
    <row r="28" spans="1:29" ht="20.149999999999999" customHeight="1">
      <c r="A28" s="554"/>
      <c r="B28" s="58"/>
      <c r="C28" s="58"/>
      <c r="D28" s="59"/>
      <c r="E28" s="60"/>
      <c r="G28" s="554"/>
      <c r="H28" s="58"/>
      <c r="I28" s="58"/>
      <c r="J28" s="59"/>
      <c r="K28" s="60"/>
      <c r="M28" s="554"/>
      <c r="N28" s="58"/>
      <c r="O28" s="58"/>
      <c r="P28" s="59"/>
      <c r="Q28" s="60"/>
      <c r="S28" s="554"/>
      <c r="T28" s="58"/>
      <c r="U28" s="58"/>
      <c r="V28" s="59"/>
      <c r="W28" s="60"/>
      <c r="Y28" s="554"/>
      <c r="Z28" s="58"/>
      <c r="AA28" s="65" t="s">
        <v>181</v>
      </c>
      <c r="AB28" s="65">
        <v>8</v>
      </c>
      <c r="AC28" s="60" t="s">
        <v>167</v>
      </c>
    </row>
    <row r="29" spans="1:29" ht="20.149999999999999" customHeight="1">
      <c r="A29" s="554"/>
      <c r="B29" s="63"/>
      <c r="C29" s="64"/>
      <c r="D29" s="65"/>
      <c r="E29" s="60"/>
      <c r="G29" s="554"/>
      <c r="H29" s="63"/>
      <c r="I29" s="64"/>
      <c r="J29" s="65"/>
      <c r="K29" s="60"/>
      <c r="M29" s="554"/>
      <c r="N29" s="63"/>
      <c r="O29" s="64"/>
      <c r="P29" s="65"/>
      <c r="Q29" s="60"/>
      <c r="S29" s="554"/>
      <c r="T29" s="63"/>
      <c r="U29" s="64"/>
      <c r="V29" s="65"/>
      <c r="W29" s="60"/>
      <c r="Y29" s="554"/>
      <c r="Z29" s="63"/>
      <c r="AA29" s="59" t="s">
        <v>178</v>
      </c>
      <c r="AB29" s="65">
        <v>10</v>
      </c>
      <c r="AC29" s="60" t="s">
        <v>167</v>
      </c>
    </row>
    <row r="30" spans="1:29" ht="20.149999999999999" customHeight="1">
      <c r="A30" s="554"/>
      <c r="B30" s="63"/>
      <c r="C30" s="64"/>
      <c r="D30" s="65"/>
      <c r="E30" s="60"/>
      <c r="G30" s="554"/>
      <c r="H30" s="63"/>
      <c r="I30" s="64"/>
      <c r="J30" s="65"/>
      <c r="K30" s="60"/>
      <c r="M30" s="554"/>
      <c r="N30" s="63"/>
      <c r="O30" s="64"/>
      <c r="P30" s="65"/>
      <c r="Q30" s="60"/>
      <c r="S30" s="554"/>
      <c r="T30" s="63"/>
      <c r="U30" s="64"/>
      <c r="V30" s="65"/>
      <c r="W30" s="60"/>
      <c r="Y30" s="554"/>
      <c r="Z30" s="63"/>
      <c r="AA30" s="59"/>
      <c r="AB30" s="65"/>
      <c r="AC30" s="60"/>
    </row>
    <row r="31" spans="1:29" ht="20.149999999999999" customHeight="1">
      <c r="A31" s="554"/>
      <c r="B31" s="63"/>
      <c r="C31" s="64"/>
      <c r="D31" s="65"/>
      <c r="E31" s="60"/>
      <c r="G31" s="554"/>
      <c r="H31" s="63"/>
      <c r="I31" s="64"/>
      <c r="J31" s="65"/>
      <c r="K31" s="60"/>
      <c r="M31" s="554"/>
      <c r="N31" s="63"/>
      <c r="O31" s="64"/>
      <c r="P31" s="65"/>
      <c r="Q31" s="60"/>
      <c r="S31" s="554"/>
      <c r="T31" s="63"/>
      <c r="U31" s="64"/>
      <c r="V31" s="65"/>
      <c r="W31" s="60"/>
      <c r="Y31" s="554"/>
      <c r="Z31" s="63"/>
      <c r="AA31" s="64"/>
      <c r="AB31" s="65"/>
      <c r="AC31" s="60"/>
    </row>
    <row r="32" spans="1:29" ht="20.149999999999999" customHeight="1">
      <c r="A32" s="555"/>
      <c r="B32" s="63"/>
      <c r="C32" s="64"/>
      <c r="D32" s="65"/>
      <c r="E32" s="60"/>
      <c r="G32" s="555"/>
      <c r="H32" s="66"/>
      <c r="I32" s="67"/>
      <c r="J32" s="68"/>
      <c r="K32" s="69"/>
      <c r="M32" s="555"/>
      <c r="N32" s="66"/>
      <c r="O32" s="67"/>
      <c r="P32" s="68"/>
      <c r="Q32" s="75"/>
      <c r="S32" s="555"/>
      <c r="T32" s="63"/>
      <c r="U32" s="64"/>
      <c r="V32" s="65"/>
      <c r="W32" s="60"/>
      <c r="Y32" s="555"/>
      <c r="Z32" s="66"/>
      <c r="AA32" s="67"/>
      <c r="AB32" s="65"/>
      <c r="AC32" s="60"/>
    </row>
    <row r="33" spans="1:29" ht="20.149999999999999" customHeight="1">
      <c r="A33" s="553" t="s">
        <v>6</v>
      </c>
      <c r="B33" s="58" t="e">
        <f>#REF!</f>
        <v>#REF!</v>
      </c>
      <c r="C33" s="76"/>
      <c r="D33" s="56"/>
      <c r="E33" s="60"/>
      <c r="G33" s="553" t="s">
        <v>6</v>
      </c>
      <c r="H33" s="55"/>
      <c r="I33" s="55"/>
      <c r="J33" s="56"/>
      <c r="K33" s="57" t="s">
        <v>167</v>
      </c>
      <c r="M33" s="553" t="s">
        <v>6</v>
      </c>
      <c r="N33" s="55"/>
      <c r="O33" s="74"/>
      <c r="P33" s="56"/>
      <c r="Q33" s="57" t="s">
        <v>167</v>
      </c>
      <c r="S33" s="553" t="s">
        <v>6</v>
      </c>
      <c r="T33" s="58"/>
      <c r="U33" s="76"/>
      <c r="V33" s="56"/>
      <c r="W33" s="57" t="s">
        <v>167</v>
      </c>
      <c r="Y33" s="553" t="s">
        <v>6</v>
      </c>
      <c r="Z33" s="55" t="e">
        <f>#REF!</f>
        <v>#REF!</v>
      </c>
      <c r="AA33" s="55" t="s">
        <v>6</v>
      </c>
      <c r="AB33" s="56">
        <v>72</v>
      </c>
      <c r="AC33" s="57" t="s">
        <v>167</v>
      </c>
    </row>
    <row r="34" spans="1:29" ht="20.149999999999999" customHeight="1">
      <c r="A34" s="554"/>
      <c r="B34" s="58"/>
      <c r="C34" s="58"/>
      <c r="D34" s="59"/>
      <c r="E34" s="60"/>
      <c r="G34" s="554"/>
      <c r="H34" s="58"/>
      <c r="I34" s="58"/>
      <c r="J34" s="59"/>
      <c r="K34" s="60"/>
      <c r="M34" s="554"/>
      <c r="N34" s="58"/>
      <c r="O34" s="58"/>
      <c r="P34" s="59"/>
      <c r="Q34" s="60"/>
      <c r="S34" s="554"/>
      <c r="T34" s="58"/>
      <c r="U34" s="58"/>
      <c r="V34" s="59"/>
      <c r="W34" s="60"/>
      <c r="Y34" s="554"/>
      <c r="Z34" s="58"/>
      <c r="AA34" s="58"/>
      <c r="AB34" s="59"/>
      <c r="AC34" s="60"/>
    </row>
    <row r="35" spans="1:29" ht="20.149999999999999" customHeight="1">
      <c r="A35" s="554"/>
      <c r="B35" s="63"/>
      <c r="C35" s="64"/>
      <c r="D35" s="65"/>
      <c r="E35" s="60"/>
      <c r="G35" s="554"/>
      <c r="H35" s="63"/>
      <c r="I35" s="64"/>
      <c r="J35" s="65"/>
      <c r="K35" s="60"/>
      <c r="M35" s="554"/>
      <c r="N35" s="63"/>
      <c r="O35" s="64"/>
      <c r="P35" s="65"/>
      <c r="Q35" s="60"/>
      <c r="S35" s="554"/>
      <c r="T35" s="63"/>
      <c r="U35" s="64"/>
      <c r="V35" s="65"/>
      <c r="W35" s="60"/>
      <c r="Y35" s="554"/>
      <c r="Z35" s="63"/>
      <c r="AA35" s="64"/>
      <c r="AB35" s="65"/>
      <c r="AC35" s="60"/>
    </row>
    <row r="36" spans="1:29" ht="20.149999999999999" customHeight="1">
      <c r="A36" s="554"/>
      <c r="B36" s="63"/>
      <c r="C36" s="64"/>
      <c r="D36" s="65"/>
      <c r="E36" s="60"/>
      <c r="G36" s="554"/>
      <c r="H36" s="63"/>
      <c r="I36" s="64"/>
      <c r="J36" s="65"/>
      <c r="K36" s="60"/>
      <c r="M36" s="554"/>
      <c r="N36" s="63"/>
      <c r="O36" s="64"/>
      <c r="P36" s="65"/>
      <c r="Q36" s="60"/>
      <c r="S36" s="554"/>
      <c r="T36" s="63"/>
      <c r="U36" s="64"/>
      <c r="V36" s="65"/>
      <c r="W36" s="60"/>
      <c r="Y36" s="554"/>
      <c r="Z36" s="63"/>
      <c r="AA36" s="64"/>
      <c r="AB36" s="65"/>
      <c r="AC36" s="60"/>
    </row>
    <row r="37" spans="1:29" ht="20.149999999999999" customHeight="1">
      <c r="A37" s="554"/>
      <c r="B37" s="63"/>
      <c r="C37" s="64"/>
      <c r="D37" s="65"/>
      <c r="E37" s="60"/>
      <c r="G37" s="554"/>
      <c r="H37" s="63"/>
      <c r="I37" s="64"/>
      <c r="J37" s="65"/>
      <c r="K37" s="60"/>
      <c r="M37" s="554"/>
      <c r="N37" s="63"/>
      <c r="O37" s="64"/>
      <c r="P37" s="65"/>
      <c r="Q37" s="60"/>
      <c r="S37" s="554"/>
      <c r="T37" s="63"/>
      <c r="U37" s="64"/>
      <c r="V37" s="65"/>
      <c r="W37" s="60"/>
      <c r="Y37" s="554"/>
      <c r="Z37" s="63"/>
      <c r="AA37" s="64"/>
      <c r="AB37" s="65"/>
      <c r="AC37" s="60"/>
    </row>
    <row r="38" spans="1:29" ht="20.149999999999999" customHeight="1">
      <c r="A38" s="554"/>
      <c r="B38" s="63"/>
      <c r="C38" s="64"/>
      <c r="D38" s="65"/>
      <c r="E38" s="60"/>
      <c r="G38" s="555"/>
      <c r="H38" s="66"/>
      <c r="I38" s="67"/>
      <c r="J38" s="68"/>
      <c r="K38" s="69"/>
      <c r="M38" s="555"/>
      <c r="N38" s="66"/>
      <c r="O38" s="67"/>
      <c r="P38" s="68"/>
      <c r="Q38" s="75"/>
      <c r="S38" s="554"/>
      <c r="T38" s="63"/>
      <c r="U38" s="64"/>
      <c r="V38" s="65"/>
      <c r="W38" s="60"/>
      <c r="Y38" s="555"/>
      <c r="Z38" s="66"/>
      <c r="AA38" s="67"/>
      <c r="AB38" s="65"/>
      <c r="AC38" s="60"/>
    </row>
    <row r="39" spans="1:29" ht="20.149999999999999" customHeight="1">
      <c r="A39" s="553" t="s">
        <v>182</v>
      </c>
      <c r="B39" s="77" t="e">
        <f>#REF!</f>
        <v>#REF!</v>
      </c>
      <c r="C39" s="74"/>
      <c r="D39" s="56"/>
      <c r="E39" s="60"/>
      <c r="G39" s="557" t="s">
        <v>182</v>
      </c>
      <c r="H39" s="71"/>
      <c r="I39" s="102"/>
      <c r="J39" s="103"/>
      <c r="K39" s="86" t="s">
        <v>167</v>
      </c>
      <c r="M39" s="554" t="s">
        <v>182</v>
      </c>
      <c r="N39" s="104"/>
      <c r="O39" s="76"/>
      <c r="P39" s="99"/>
      <c r="Q39" s="86" t="s">
        <v>167</v>
      </c>
      <c r="S39" s="553" t="s">
        <v>182</v>
      </c>
      <c r="T39" s="77"/>
      <c r="U39" s="55"/>
      <c r="V39" s="56"/>
      <c r="W39" s="57" t="s">
        <v>167</v>
      </c>
      <c r="Y39" s="556" t="s">
        <v>182</v>
      </c>
      <c r="Z39" s="74" t="e">
        <f>#REF!</f>
        <v>#REF!</v>
      </c>
      <c r="AA39" s="112" t="s">
        <v>183</v>
      </c>
      <c r="AB39" s="56">
        <v>25</v>
      </c>
      <c r="AC39" s="57" t="s">
        <v>167</v>
      </c>
    </row>
    <row r="40" spans="1:29" ht="20.149999999999999" customHeight="1">
      <c r="A40" s="554"/>
      <c r="B40" s="78"/>
      <c r="C40" s="59"/>
      <c r="D40" s="59"/>
      <c r="E40" s="60"/>
      <c r="G40" s="557"/>
      <c r="H40" s="65"/>
      <c r="I40" s="102"/>
      <c r="J40" s="101"/>
      <c r="K40" s="60" t="s">
        <v>167</v>
      </c>
      <c r="M40" s="554"/>
      <c r="N40" s="78"/>
      <c r="O40" s="59"/>
      <c r="P40" s="59"/>
      <c r="Q40" s="60" t="s">
        <v>167</v>
      </c>
      <c r="S40" s="554"/>
      <c r="T40" s="78"/>
      <c r="U40" s="59"/>
      <c r="V40" s="59"/>
      <c r="W40" s="60" t="s">
        <v>167</v>
      </c>
      <c r="Y40" s="557"/>
      <c r="Z40" s="65"/>
      <c r="AA40" s="99" t="s">
        <v>184</v>
      </c>
      <c r="AB40" s="59">
        <v>10</v>
      </c>
      <c r="AC40" s="60" t="s">
        <v>167</v>
      </c>
    </row>
    <row r="41" spans="1:29" ht="20.149999999999999" customHeight="1">
      <c r="A41" s="554"/>
      <c r="B41" s="63"/>
      <c r="C41" s="79"/>
      <c r="D41" s="65"/>
      <c r="E41" s="60"/>
      <c r="G41" s="557"/>
      <c r="H41" s="65"/>
      <c r="I41" s="102"/>
      <c r="J41" s="101"/>
      <c r="K41" s="60" t="s">
        <v>167</v>
      </c>
      <c r="M41" s="554"/>
      <c r="N41" s="63"/>
      <c r="O41" s="59"/>
      <c r="P41" s="59"/>
      <c r="Q41" s="60"/>
      <c r="S41" s="554"/>
      <c r="T41" s="63"/>
      <c r="U41" s="109"/>
      <c r="V41" s="110"/>
      <c r="W41" s="60" t="s">
        <v>167</v>
      </c>
      <c r="Y41" s="557"/>
      <c r="Z41" s="65"/>
      <c r="AA41" s="99" t="s">
        <v>185</v>
      </c>
      <c r="AB41" s="110"/>
      <c r="AC41" s="60" t="s">
        <v>167</v>
      </c>
    </row>
    <row r="42" spans="1:29" ht="20.149999999999999" customHeight="1">
      <c r="A42" s="554"/>
      <c r="B42" s="63"/>
      <c r="C42" s="64"/>
      <c r="D42" s="65"/>
      <c r="E42" s="60"/>
      <c r="G42" s="557"/>
      <c r="H42" s="65"/>
      <c r="I42" s="105"/>
      <c r="J42" s="101"/>
      <c r="K42" s="60" t="s">
        <v>167</v>
      </c>
      <c r="M42" s="554"/>
      <c r="N42" s="63"/>
      <c r="O42" s="64"/>
      <c r="P42" s="65"/>
      <c r="Q42" s="60"/>
      <c r="S42" s="554"/>
      <c r="T42" s="63"/>
      <c r="U42" s="109"/>
      <c r="V42" s="110"/>
      <c r="W42" s="60" t="s">
        <v>167</v>
      </c>
      <c r="Y42" s="557"/>
      <c r="Z42" s="65"/>
      <c r="AA42" s="108"/>
      <c r="AB42" s="110"/>
      <c r="AC42" s="60" t="s">
        <v>167</v>
      </c>
    </row>
    <row r="43" spans="1:29" ht="20.149999999999999" customHeight="1">
      <c r="A43" s="555"/>
      <c r="B43" s="66"/>
      <c r="C43" s="67"/>
      <c r="D43" s="68"/>
      <c r="E43" s="69"/>
      <c r="G43" s="555"/>
      <c r="H43" s="66"/>
      <c r="I43" s="67"/>
      <c r="J43" s="68"/>
      <c r="K43" s="69"/>
      <c r="M43" s="555"/>
      <c r="N43" s="66"/>
      <c r="O43" s="67"/>
      <c r="P43" s="68"/>
      <c r="Q43" s="69"/>
      <c r="S43" s="555"/>
      <c r="T43" s="66"/>
      <c r="U43" s="67"/>
      <c r="V43" s="68"/>
      <c r="W43" s="69"/>
      <c r="Y43" s="574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551">
        <f>A2+7</f>
        <v>45600</v>
      </c>
      <c r="B46" s="551"/>
      <c r="C46" s="551"/>
      <c r="D46" s="665">
        <v>42415</v>
      </c>
      <c r="E46" s="665"/>
      <c r="G46" s="551">
        <f>A46+1</f>
        <v>45601</v>
      </c>
      <c r="H46" s="551"/>
      <c r="I46" s="551"/>
      <c r="J46" s="665">
        <f>G46</f>
        <v>45601</v>
      </c>
      <c r="K46" s="665"/>
      <c r="M46" s="551">
        <f>A46+2</f>
        <v>45602</v>
      </c>
      <c r="N46" s="551"/>
      <c r="O46" s="551"/>
      <c r="P46" s="665">
        <f>M46</f>
        <v>45602</v>
      </c>
      <c r="Q46" s="665"/>
      <c r="S46" s="551">
        <f>A46+3</f>
        <v>45603</v>
      </c>
      <c r="T46" s="551"/>
      <c r="U46" s="551"/>
      <c r="V46" s="665">
        <f>S46</f>
        <v>45603</v>
      </c>
      <c r="W46" s="665"/>
      <c r="Y46" s="664">
        <f>A46+4</f>
        <v>45604</v>
      </c>
      <c r="Z46" s="664"/>
      <c r="AA46" s="664"/>
      <c r="AB46" s="660" t="s">
        <v>165</v>
      </c>
      <c r="AC46" s="660"/>
    </row>
    <row r="47" spans="1:29" ht="20.149999999999999" customHeight="1">
      <c r="A47" s="554" t="s">
        <v>166</v>
      </c>
      <c r="B47" s="55" t="e">
        <f>#REF!</f>
        <v>#REF!</v>
      </c>
      <c r="C47" s="55" t="s">
        <v>168</v>
      </c>
      <c r="D47" s="56">
        <v>65</v>
      </c>
      <c r="E47" s="85" t="s">
        <v>167</v>
      </c>
      <c r="G47" s="554" t="s">
        <v>166</v>
      </c>
      <c r="H47" s="55" t="e">
        <f>#REF!</f>
        <v>#REF!</v>
      </c>
      <c r="I47" s="55" t="s">
        <v>186</v>
      </c>
      <c r="J47" s="56">
        <v>65</v>
      </c>
      <c r="K47" s="57" t="s">
        <v>167</v>
      </c>
      <c r="M47" s="554" t="s">
        <v>166</v>
      </c>
      <c r="N47" s="55" t="e">
        <f>#REF!</f>
        <v>#REF!</v>
      </c>
      <c r="O47" s="55" t="s">
        <v>168</v>
      </c>
      <c r="P47" s="56">
        <v>80</v>
      </c>
      <c r="Q47" s="57" t="s">
        <v>167</v>
      </c>
      <c r="S47" s="554" t="s">
        <v>166</v>
      </c>
      <c r="T47" s="55" t="e">
        <f>#REF!</f>
        <v>#REF!</v>
      </c>
      <c r="U47" s="55" t="s">
        <v>168</v>
      </c>
      <c r="V47" s="56">
        <v>65</v>
      </c>
      <c r="W47" s="57" t="s">
        <v>167</v>
      </c>
      <c r="Y47" s="553" t="s">
        <v>166</v>
      </c>
      <c r="Z47" s="55" t="e">
        <f>#REF!</f>
        <v>#REF!</v>
      </c>
      <c r="AA47" s="55" t="s">
        <v>168</v>
      </c>
      <c r="AB47" s="56">
        <v>65</v>
      </c>
      <c r="AC47" s="57" t="s">
        <v>167</v>
      </c>
    </row>
    <row r="48" spans="1:29" ht="20.149999999999999" customHeight="1">
      <c r="A48" s="554"/>
      <c r="B48" s="58"/>
      <c r="C48" s="64" t="s">
        <v>187</v>
      </c>
      <c r="D48" s="65">
        <v>15</v>
      </c>
      <c r="E48" s="86" t="s">
        <v>167</v>
      </c>
      <c r="G48" s="554"/>
      <c r="H48" s="58"/>
      <c r="I48" s="64" t="s">
        <v>188</v>
      </c>
      <c r="J48" s="65">
        <v>15</v>
      </c>
      <c r="K48" s="60" t="s">
        <v>167</v>
      </c>
      <c r="M48" s="554"/>
      <c r="N48" s="58"/>
      <c r="O48" s="64" t="s">
        <v>189</v>
      </c>
      <c r="P48" s="65">
        <v>20</v>
      </c>
      <c r="Q48" s="60" t="s">
        <v>167</v>
      </c>
      <c r="S48" s="554"/>
      <c r="T48" s="58"/>
      <c r="U48" s="64" t="s">
        <v>190</v>
      </c>
      <c r="V48" s="65">
        <v>15</v>
      </c>
      <c r="W48" s="60" t="s">
        <v>167</v>
      </c>
      <c r="Y48" s="554"/>
      <c r="Z48" s="58"/>
      <c r="AA48" s="64" t="s">
        <v>191</v>
      </c>
      <c r="AB48" s="65">
        <v>15</v>
      </c>
      <c r="AC48" s="60" t="s">
        <v>167</v>
      </c>
    </row>
    <row r="49" spans="1:29" ht="20.149999999999999" customHeight="1">
      <c r="A49" s="554"/>
      <c r="B49" s="61"/>
      <c r="C49" s="62"/>
      <c r="D49" s="59"/>
      <c r="E49" s="60"/>
      <c r="G49" s="554"/>
      <c r="H49" s="61"/>
      <c r="I49" s="62"/>
      <c r="J49" s="59"/>
      <c r="K49" s="60"/>
      <c r="M49" s="554"/>
      <c r="N49" s="61"/>
      <c r="O49" s="62" t="s">
        <v>170</v>
      </c>
      <c r="P49" s="59">
        <v>20</v>
      </c>
      <c r="Q49" s="60" t="s">
        <v>167</v>
      </c>
      <c r="S49" s="554"/>
      <c r="T49" s="61"/>
      <c r="U49" s="62"/>
      <c r="V49" s="59"/>
      <c r="W49" s="60"/>
      <c r="Y49" s="554"/>
      <c r="Z49" s="61"/>
      <c r="AA49" s="62"/>
      <c r="AB49" s="59"/>
      <c r="AC49" s="60"/>
    </row>
    <row r="50" spans="1:29" ht="20.149999999999999" customHeight="1">
      <c r="A50" s="554"/>
      <c r="B50" s="61"/>
      <c r="C50" s="62"/>
      <c r="D50" s="59"/>
      <c r="E50" s="60"/>
      <c r="G50" s="554"/>
      <c r="H50" s="61"/>
      <c r="I50" s="62"/>
      <c r="J50" s="59"/>
      <c r="K50" s="87"/>
      <c r="M50" s="554"/>
      <c r="N50" s="61"/>
      <c r="O50" s="62" t="s">
        <v>192</v>
      </c>
      <c r="P50" s="59">
        <v>1</v>
      </c>
      <c r="Q50" s="87" t="s">
        <v>167</v>
      </c>
      <c r="S50" s="554"/>
      <c r="T50" s="61"/>
      <c r="U50" s="62"/>
      <c r="V50" s="59"/>
      <c r="W50" s="87"/>
      <c r="Y50" s="554"/>
      <c r="Z50" s="61"/>
      <c r="AA50" s="62"/>
      <c r="AB50" s="59"/>
      <c r="AC50" s="60"/>
    </row>
    <row r="51" spans="1:29" ht="20.149999999999999" customHeight="1">
      <c r="A51" s="554"/>
      <c r="B51" s="61"/>
      <c r="C51" s="62"/>
      <c r="D51" s="59"/>
      <c r="E51" s="60"/>
      <c r="G51" s="554"/>
      <c r="H51" s="61"/>
      <c r="I51" s="64"/>
      <c r="J51" s="59"/>
      <c r="K51" s="87"/>
      <c r="M51" s="554"/>
      <c r="N51" s="61"/>
      <c r="O51" s="64" t="s">
        <v>193</v>
      </c>
      <c r="P51" s="59">
        <v>5</v>
      </c>
      <c r="Q51" s="87" t="s">
        <v>167</v>
      </c>
      <c r="S51" s="554"/>
      <c r="T51" s="61"/>
      <c r="U51" s="64"/>
      <c r="V51" s="59"/>
      <c r="W51" s="87"/>
      <c r="Y51" s="554"/>
      <c r="Z51" s="61"/>
      <c r="AA51" s="62"/>
      <c r="AB51" s="59"/>
      <c r="AC51" s="60"/>
    </row>
    <row r="52" spans="1:29" ht="20.149999999999999" customHeight="1">
      <c r="A52" s="554"/>
      <c r="B52" s="63"/>
      <c r="C52" s="64"/>
      <c r="D52" s="65"/>
      <c r="E52" s="60"/>
      <c r="G52" s="554"/>
      <c r="H52" s="63"/>
      <c r="I52" s="62"/>
      <c r="J52" s="65"/>
      <c r="K52" s="87"/>
      <c r="M52" s="554"/>
      <c r="N52" s="63"/>
      <c r="O52" s="62" t="s">
        <v>194</v>
      </c>
      <c r="P52" s="65">
        <v>20</v>
      </c>
      <c r="Q52" s="87" t="s">
        <v>167</v>
      </c>
      <c r="S52" s="554"/>
      <c r="T52" s="63"/>
      <c r="U52" s="62"/>
      <c r="V52" s="65"/>
      <c r="W52" s="87"/>
      <c r="Y52" s="554"/>
      <c r="Z52" s="63"/>
      <c r="AA52" s="64"/>
      <c r="AB52" s="65"/>
      <c r="AC52" s="60"/>
    </row>
    <row r="53" spans="1:29" ht="20.149999999999999" customHeight="1">
      <c r="A53" s="554"/>
      <c r="B53" s="63"/>
      <c r="C53" s="64"/>
      <c r="D53" s="65"/>
      <c r="E53" s="60"/>
      <c r="G53" s="554"/>
      <c r="H53" s="63"/>
      <c r="I53" s="62"/>
      <c r="J53" s="65"/>
      <c r="K53" s="86"/>
      <c r="M53" s="554"/>
      <c r="N53" s="63"/>
      <c r="O53" s="62"/>
      <c r="P53" s="65"/>
      <c r="Q53" s="86"/>
      <c r="S53" s="554"/>
      <c r="T53" s="63"/>
      <c r="U53" s="62"/>
      <c r="V53" s="65"/>
      <c r="W53" s="86"/>
      <c r="Y53" s="554"/>
      <c r="Z53" s="63"/>
      <c r="AA53" s="64"/>
      <c r="AB53" s="65"/>
      <c r="AC53" s="60"/>
    </row>
    <row r="54" spans="1:29" ht="20.149999999999999" customHeight="1">
      <c r="A54" s="555"/>
      <c r="B54" s="66"/>
      <c r="C54" s="67"/>
      <c r="D54" s="68"/>
      <c r="E54" s="69"/>
      <c r="G54" s="555"/>
      <c r="H54" s="66"/>
      <c r="I54" s="67"/>
      <c r="J54" s="68"/>
      <c r="K54" s="69"/>
      <c r="M54" s="555"/>
      <c r="N54" s="66"/>
      <c r="O54" s="67"/>
      <c r="P54" s="68"/>
      <c r="Q54" s="69"/>
      <c r="S54" s="555"/>
      <c r="T54" s="66"/>
      <c r="U54" s="67"/>
      <c r="V54" s="68"/>
      <c r="W54" s="69"/>
      <c r="Y54" s="555"/>
      <c r="Z54" s="66"/>
      <c r="AA54" s="67"/>
      <c r="AB54" s="68"/>
      <c r="AC54" s="69"/>
    </row>
    <row r="55" spans="1:29" ht="20.149999999999999" customHeight="1">
      <c r="A55" s="556" t="s">
        <v>4</v>
      </c>
      <c r="B55" s="65" t="e">
        <f>#REF!</f>
        <v>#REF!</v>
      </c>
      <c r="C55" s="70" t="s">
        <v>195</v>
      </c>
      <c r="D55" s="59">
        <v>75</v>
      </c>
      <c r="E55" s="85" t="s">
        <v>167</v>
      </c>
      <c r="G55" s="553" t="s">
        <v>4</v>
      </c>
      <c r="H55" s="65" t="e">
        <f>#REF!</f>
        <v>#REF!</v>
      </c>
      <c r="I55" s="70" t="s">
        <v>196</v>
      </c>
      <c r="J55" s="59">
        <v>1</v>
      </c>
      <c r="K55" s="57" t="s">
        <v>197</v>
      </c>
      <c r="M55" s="556" t="s">
        <v>4</v>
      </c>
      <c r="N55" s="65" t="e">
        <f>#REF!</f>
        <v>#REF!</v>
      </c>
      <c r="O55" s="106" t="s">
        <v>198</v>
      </c>
      <c r="P55" s="103">
        <v>1</v>
      </c>
      <c r="Q55" s="85" t="s">
        <v>199</v>
      </c>
      <c r="S55" s="553" t="s">
        <v>4</v>
      </c>
      <c r="T55" s="65" t="e">
        <f>#REF!</f>
        <v>#REF!</v>
      </c>
      <c r="U55" s="70" t="s">
        <v>195</v>
      </c>
      <c r="V55" s="59">
        <v>40</v>
      </c>
      <c r="W55" s="57" t="s">
        <v>167</v>
      </c>
      <c r="Y55" s="553" t="s">
        <v>4</v>
      </c>
      <c r="Z55" s="65" t="e">
        <f>#REF!</f>
        <v>#REF!</v>
      </c>
      <c r="AA55" s="116" t="s">
        <v>200</v>
      </c>
      <c r="AB55" s="117">
        <v>75</v>
      </c>
      <c r="AC55" s="57" t="s">
        <v>167</v>
      </c>
    </row>
    <row r="56" spans="1:29" ht="20.149999999999999" customHeight="1">
      <c r="A56" s="557"/>
      <c r="B56" s="65"/>
      <c r="C56" s="70" t="s">
        <v>201</v>
      </c>
      <c r="D56" s="59">
        <v>25</v>
      </c>
      <c r="E56" s="87" t="s">
        <v>167</v>
      </c>
      <c r="G56" s="554"/>
      <c r="H56" s="71"/>
      <c r="I56" s="70" t="s">
        <v>202</v>
      </c>
      <c r="J56" s="59">
        <v>5</v>
      </c>
      <c r="K56" s="60" t="s">
        <v>167</v>
      </c>
      <c r="M56" s="557"/>
      <c r="N56" s="65"/>
      <c r="O56" s="107" t="s">
        <v>203</v>
      </c>
      <c r="P56" s="108"/>
      <c r="Q56" s="87"/>
      <c r="S56" s="554"/>
      <c r="T56" s="65"/>
      <c r="U56" s="70" t="s">
        <v>204</v>
      </c>
      <c r="V56" s="59">
        <v>35</v>
      </c>
      <c r="W56" s="60" t="s">
        <v>167</v>
      </c>
      <c r="Y56" s="554"/>
      <c r="Z56" s="71"/>
      <c r="AA56" s="92" t="s">
        <v>205</v>
      </c>
      <c r="AB56" s="93">
        <v>25</v>
      </c>
      <c r="AC56" s="60" t="s">
        <v>167</v>
      </c>
    </row>
    <row r="57" spans="1:29" ht="20.149999999999999" customHeight="1">
      <c r="A57" s="557"/>
      <c r="B57" s="65"/>
      <c r="C57" s="70" t="s">
        <v>206</v>
      </c>
      <c r="D57" s="59">
        <v>8</v>
      </c>
      <c r="E57" s="87" t="s">
        <v>167</v>
      </c>
      <c r="G57" s="554"/>
      <c r="H57" s="71"/>
      <c r="I57" s="70" t="s">
        <v>207</v>
      </c>
      <c r="J57" s="59">
        <v>5</v>
      </c>
      <c r="K57" s="60" t="s">
        <v>167</v>
      </c>
      <c r="M57" s="557"/>
      <c r="N57" s="65"/>
      <c r="O57" s="107" t="s">
        <v>208</v>
      </c>
      <c r="P57" s="108"/>
      <c r="Q57" s="87"/>
      <c r="S57" s="554"/>
      <c r="T57" s="65"/>
      <c r="U57" s="70" t="s">
        <v>209</v>
      </c>
      <c r="V57" s="59">
        <v>8</v>
      </c>
      <c r="W57" s="60" t="s">
        <v>167</v>
      </c>
      <c r="Y57" s="554"/>
      <c r="Z57" s="71"/>
      <c r="AA57" s="92" t="s">
        <v>210</v>
      </c>
      <c r="AB57" s="93">
        <v>0.5</v>
      </c>
      <c r="AC57" s="60" t="s">
        <v>167</v>
      </c>
    </row>
    <row r="58" spans="1:29" ht="20.149999999999999" customHeight="1">
      <c r="A58" s="557"/>
      <c r="B58" s="65"/>
      <c r="C58" s="70" t="s">
        <v>211</v>
      </c>
      <c r="D58" s="59">
        <v>10</v>
      </c>
      <c r="E58" s="87" t="s">
        <v>167</v>
      </c>
      <c r="G58" s="554"/>
      <c r="H58" s="71"/>
      <c r="I58" s="70" t="s">
        <v>171</v>
      </c>
      <c r="J58" s="59">
        <v>8</v>
      </c>
      <c r="K58" s="87" t="s">
        <v>167</v>
      </c>
      <c r="M58" s="557"/>
      <c r="N58" s="65"/>
      <c r="O58" s="70"/>
      <c r="P58" s="59"/>
      <c r="Q58" s="87"/>
      <c r="S58" s="554"/>
      <c r="T58" s="65"/>
      <c r="U58" s="70" t="s">
        <v>212</v>
      </c>
      <c r="V58" s="59">
        <v>20</v>
      </c>
      <c r="W58" s="60" t="s">
        <v>167</v>
      </c>
      <c r="Y58" s="554"/>
      <c r="Z58" s="71"/>
      <c r="AA58" s="92" t="s">
        <v>213</v>
      </c>
      <c r="AB58" s="93">
        <v>0.5</v>
      </c>
      <c r="AC58" s="60" t="s">
        <v>167</v>
      </c>
    </row>
    <row r="59" spans="1:29" ht="20.149999999999999" customHeight="1">
      <c r="A59" s="554"/>
      <c r="B59" s="71"/>
      <c r="C59" s="70" t="s">
        <v>214</v>
      </c>
      <c r="D59" s="59"/>
      <c r="E59" s="60"/>
      <c r="G59" s="554"/>
      <c r="H59" s="71"/>
      <c r="I59" s="70" t="s">
        <v>215</v>
      </c>
      <c r="J59" s="59"/>
      <c r="K59" s="60"/>
      <c r="M59" s="554"/>
      <c r="N59" s="71"/>
      <c r="O59" s="70"/>
      <c r="P59" s="59"/>
      <c r="Q59" s="60"/>
      <c r="S59" s="554"/>
      <c r="T59" s="71"/>
      <c r="U59" s="70" t="s">
        <v>216</v>
      </c>
      <c r="V59" s="59">
        <v>5</v>
      </c>
      <c r="W59" s="60" t="s">
        <v>167</v>
      </c>
      <c r="Y59" s="554"/>
      <c r="Z59" s="71"/>
      <c r="AA59" s="70" t="s">
        <v>217</v>
      </c>
      <c r="AB59" s="59">
        <v>0.5</v>
      </c>
      <c r="AC59" s="60" t="s">
        <v>167</v>
      </c>
    </row>
    <row r="60" spans="1:29" ht="20.149999999999999" customHeight="1">
      <c r="A60" s="554"/>
      <c r="B60" s="65"/>
      <c r="C60" s="70" t="s">
        <v>218</v>
      </c>
      <c r="D60" s="59"/>
      <c r="E60" s="60"/>
      <c r="G60" s="554"/>
      <c r="H60" s="65"/>
      <c r="I60" s="70" t="s">
        <v>194</v>
      </c>
      <c r="J60" s="59">
        <v>5</v>
      </c>
      <c r="K60" s="60" t="s">
        <v>167</v>
      </c>
      <c r="M60" s="554"/>
      <c r="N60" s="65"/>
      <c r="O60" s="70"/>
      <c r="P60" s="59"/>
      <c r="Q60" s="60"/>
      <c r="S60" s="554"/>
      <c r="T60" s="65"/>
      <c r="U60" s="70" t="s">
        <v>219</v>
      </c>
      <c r="V60" s="59">
        <v>1</v>
      </c>
      <c r="W60" s="60" t="s">
        <v>167</v>
      </c>
      <c r="Y60" s="554"/>
      <c r="Z60" s="65"/>
      <c r="AA60" s="70"/>
      <c r="AB60" s="59"/>
      <c r="AC60" s="60"/>
    </row>
    <row r="61" spans="1:29" ht="20.149999999999999" customHeight="1">
      <c r="A61" s="554"/>
      <c r="B61" s="65"/>
      <c r="C61" s="70" t="s">
        <v>220</v>
      </c>
      <c r="D61" s="59"/>
      <c r="E61" s="60"/>
      <c r="G61" s="554"/>
      <c r="H61" s="65"/>
      <c r="I61" s="70"/>
      <c r="J61" s="59"/>
      <c r="K61" s="60"/>
      <c r="M61" s="554"/>
      <c r="N61" s="65"/>
      <c r="O61" s="70"/>
      <c r="P61" s="59"/>
      <c r="Q61" s="60"/>
      <c r="S61" s="554"/>
      <c r="T61" s="65"/>
      <c r="U61" s="70" t="s">
        <v>221</v>
      </c>
      <c r="V61" s="59">
        <v>5</v>
      </c>
      <c r="W61" s="60"/>
      <c r="Y61" s="554"/>
      <c r="Z61" s="65"/>
      <c r="AA61" s="70"/>
      <c r="AB61" s="59"/>
      <c r="AC61" s="60"/>
    </row>
    <row r="62" spans="1:29" ht="20.149999999999999" customHeight="1">
      <c r="A62" s="555"/>
      <c r="B62" s="68"/>
      <c r="C62" s="88"/>
      <c r="D62" s="89"/>
      <c r="E62" s="69"/>
      <c r="G62" s="554"/>
      <c r="H62" s="66"/>
      <c r="I62" s="88"/>
      <c r="J62" s="89"/>
      <c r="K62" s="69"/>
      <c r="M62" s="555"/>
      <c r="N62" s="68"/>
      <c r="O62" s="88"/>
      <c r="P62" s="89"/>
      <c r="Q62" s="69"/>
      <c r="S62" s="554"/>
      <c r="T62" s="68"/>
      <c r="U62" s="88"/>
      <c r="V62" s="89"/>
      <c r="W62" s="69"/>
      <c r="Y62" s="554"/>
      <c r="Z62" s="72"/>
      <c r="AA62" s="118"/>
      <c r="AB62" s="73"/>
      <c r="AC62" s="119"/>
    </row>
    <row r="63" spans="1:29" ht="20.149999999999999" customHeight="1">
      <c r="A63" s="554" t="s">
        <v>174</v>
      </c>
      <c r="B63" s="74" t="e">
        <f>#REF!</f>
        <v>#REF!</v>
      </c>
      <c r="C63" s="90" t="s">
        <v>222</v>
      </c>
      <c r="D63" s="90">
        <v>40</v>
      </c>
      <c r="E63" s="91" t="s">
        <v>167</v>
      </c>
      <c r="G63" s="553" t="s">
        <v>174</v>
      </c>
      <c r="H63" s="71" t="e">
        <f>#REF!</f>
        <v>#REF!</v>
      </c>
      <c r="I63" s="79" t="s">
        <v>223</v>
      </c>
      <c r="J63" s="71">
        <v>15</v>
      </c>
      <c r="K63" s="86" t="s">
        <v>167</v>
      </c>
      <c r="M63" s="554" t="s">
        <v>174</v>
      </c>
      <c r="N63" s="74" t="e">
        <f>#REF!</f>
        <v>#REF!</v>
      </c>
      <c r="O63" s="65" t="s">
        <v>224</v>
      </c>
      <c r="P63" s="65">
        <v>70</v>
      </c>
      <c r="Q63" s="57" t="s">
        <v>167</v>
      </c>
      <c r="S63" s="553" t="s">
        <v>174</v>
      </c>
      <c r="T63" s="74" t="e">
        <f>#REF!</f>
        <v>#REF!</v>
      </c>
      <c r="U63" s="79" t="s">
        <v>225</v>
      </c>
      <c r="V63" s="71">
        <v>70</v>
      </c>
      <c r="W63" s="86" t="s">
        <v>167</v>
      </c>
      <c r="Y63" s="653" t="s">
        <v>174</v>
      </c>
      <c r="Z63" s="74" t="e">
        <f>#REF!</f>
        <v>#REF!</v>
      </c>
      <c r="AA63" s="74" t="s">
        <v>226</v>
      </c>
      <c r="AB63" s="74">
        <v>40</v>
      </c>
      <c r="AC63" s="85" t="s">
        <v>167</v>
      </c>
    </row>
    <row r="64" spans="1:29" ht="20.149999999999999" customHeight="1">
      <c r="A64" s="554"/>
      <c r="B64" s="65"/>
      <c r="C64" s="65" t="s">
        <v>227</v>
      </c>
      <c r="D64" s="65">
        <v>15</v>
      </c>
      <c r="E64" s="60" t="s">
        <v>167</v>
      </c>
      <c r="G64" s="554"/>
      <c r="H64" s="65"/>
      <c r="I64" s="65" t="s">
        <v>175</v>
      </c>
      <c r="J64" s="65">
        <v>40</v>
      </c>
      <c r="K64" s="60" t="s">
        <v>167</v>
      </c>
      <c r="M64" s="554"/>
      <c r="N64" s="65"/>
      <c r="O64" s="65" t="s">
        <v>211</v>
      </c>
      <c r="P64" s="65">
        <v>10</v>
      </c>
      <c r="Q64" s="60" t="s">
        <v>167</v>
      </c>
      <c r="S64" s="554"/>
      <c r="T64" s="65"/>
      <c r="U64" s="65" t="s">
        <v>228</v>
      </c>
      <c r="V64" s="65">
        <v>10</v>
      </c>
      <c r="W64" s="60" t="s">
        <v>167</v>
      </c>
      <c r="Y64" s="654"/>
      <c r="Z64" s="65"/>
      <c r="AA64" s="65" t="s">
        <v>229</v>
      </c>
      <c r="AB64" s="65">
        <v>35</v>
      </c>
      <c r="AC64" s="87" t="s">
        <v>167</v>
      </c>
    </row>
    <row r="65" spans="1:29" ht="20.149999999999999" customHeight="1">
      <c r="A65" s="554"/>
      <c r="B65" s="65"/>
      <c r="C65" s="65" t="s">
        <v>178</v>
      </c>
      <c r="D65" s="65">
        <v>25</v>
      </c>
      <c r="E65" s="60" t="s">
        <v>167</v>
      </c>
      <c r="G65" s="554"/>
      <c r="H65" s="65"/>
      <c r="I65" s="65" t="s">
        <v>230</v>
      </c>
      <c r="J65" s="65">
        <v>10</v>
      </c>
      <c r="K65" s="60" t="s">
        <v>167</v>
      </c>
      <c r="M65" s="554"/>
      <c r="N65" s="65"/>
      <c r="O65" s="65" t="s">
        <v>231</v>
      </c>
      <c r="P65" s="65">
        <v>10</v>
      </c>
      <c r="Q65" s="60" t="s">
        <v>167</v>
      </c>
      <c r="S65" s="554"/>
      <c r="T65" s="65"/>
      <c r="U65" s="65" t="s">
        <v>232</v>
      </c>
      <c r="V65" s="65">
        <v>5</v>
      </c>
      <c r="W65" s="60" t="s">
        <v>167</v>
      </c>
      <c r="Y65" s="654"/>
      <c r="Z65" s="65"/>
      <c r="AA65" s="65" t="s">
        <v>233</v>
      </c>
      <c r="AB65" s="65">
        <v>5</v>
      </c>
      <c r="AC65" s="87" t="s">
        <v>167</v>
      </c>
    </row>
    <row r="66" spans="1:29" ht="20.149999999999999" customHeight="1">
      <c r="A66" s="554"/>
      <c r="B66" s="65"/>
      <c r="C66" s="65"/>
      <c r="D66" s="65"/>
      <c r="E66" s="60"/>
      <c r="G66" s="554"/>
      <c r="H66" s="65"/>
      <c r="I66" s="128" t="s">
        <v>234</v>
      </c>
      <c r="J66" s="65">
        <v>10</v>
      </c>
      <c r="K66" s="60" t="s">
        <v>167</v>
      </c>
      <c r="M66" s="554"/>
      <c r="N66" s="65"/>
      <c r="O66" s="65" t="s">
        <v>179</v>
      </c>
      <c r="P66" s="65"/>
      <c r="Q66" s="60"/>
      <c r="S66" s="554"/>
      <c r="T66" s="65"/>
      <c r="U66" s="128" t="s">
        <v>235</v>
      </c>
      <c r="V66" s="65"/>
      <c r="W66" s="60" t="s">
        <v>167</v>
      </c>
      <c r="Y66" s="654"/>
      <c r="Z66" s="65"/>
      <c r="AA66" s="65" t="s">
        <v>236</v>
      </c>
      <c r="AB66" s="65">
        <v>8</v>
      </c>
      <c r="AC66" s="87" t="s">
        <v>167</v>
      </c>
    </row>
    <row r="67" spans="1:29" ht="20.149999999999999" customHeight="1">
      <c r="A67" s="554"/>
      <c r="B67" s="65"/>
      <c r="C67" s="65"/>
      <c r="D67" s="65"/>
      <c r="E67" s="60"/>
      <c r="G67" s="554"/>
      <c r="H67" s="65"/>
      <c r="I67" s="65" t="s">
        <v>228</v>
      </c>
      <c r="J67" s="65">
        <v>10</v>
      </c>
      <c r="K67" s="60"/>
      <c r="M67" s="554"/>
      <c r="N67" s="65"/>
      <c r="O67" s="65"/>
      <c r="P67" s="65"/>
      <c r="Q67" s="60"/>
      <c r="S67" s="554"/>
      <c r="T67" s="65"/>
      <c r="U67" s="65"/>
      <c r="V67" s="65"/>
      <c r="W67" s="60"/>
      <c r="Y67" s="654"/>
      <c r="Z67" s="65"/>
      <c r="AA67" s="65"/>
      <c r="AB67" s="65"/>
      <c r="AC67" s="87"/>
    </row>
    <row r="68" spans="1:29" ht="20.149999999999999" customHeight="1">
      <c r="A68" s="554"/>
      <c r="B68" s="65"/>
      <c r="C68" s="65"/>
      <c r="D68" s="65"/>
      <c r="E68" s="60"/>
      <c r="G68" s="554"/>
      <c r="H68" s="65"/>
      <c r="I68" s="65" t="s">
        <v>213</v>
      </c>
      <c r="J68" s="65"/>
      <c r="K68" s="60"/>
      <c r="M68" s="554"/>
      <c r="N68" s="65"/>
      <c r="O68" s="65"/>
      <c r="P68" s="65"/>
      <c r="Q68" s="60"/>
      <c r="S68" s="554"/>
      <c r="T68" s="65"/>
      <c r="U68" s="65"/>
      <c r="V68" s="65"/>
      <c r="W68" s="60"/>
      <c r="Y68" s="654"/>
      <c r="Z68" s="65"/>
      <c r="AA68" s="65"/>
      <c r="AB68" s="65"/>
      <c r="AC68" s="87"/>
    </row>
    <row r="69" spans="1:29" ht="20.149999999999999" customHeight="1">
      <c r="A69" s="554"/>
      <c r="B69" s="59"/>
      <c r="C69" s="65"/>
      <c r="D69" s="65"/>
      <c r="E69" s="60"/>
      <c r="G69" s="554"/>
      <c r="H69" s="59"/>
      <c r="I69" s="65"/>
      <c r="J69" s="65"/>
      <c r="K69" s="60"/>
      <c r="M69" s="554"/>
      <c r="N69" s="59"/>
      <c r="O69" s="65"/>
      <c r="P69" s="65"/>
      <c r="Q69" s="60"/>
      <c r="S69" s="554"/>
      <c r="T69" s="59"/>
      <c r="U69" s="65"/>
      <c r="V69" s="65"/>
      <c r="W69" s="60"/>
      <c r="Y69" s="654"/>
      <c r="Z69" s="59"/>
      <c r="AA69" s="108"/>
      <c r="AB69" s="108"/>
      <c r="AC69" s="87"/>
    </row>
    <row r="70" spans="1:29" ht="20.149999999999999" customHeight="1">
      <c r="A70" s="555"/>
      <c r="B70" s="68"/>
      <c r="C70" s="68"/>
      <c r="D70" s="68"/>
      <c r="E70" s="75"/>
      <c r="G70" s="555"/>
      <c r="H70" s="68"/>
      <c r="I70" s="68"/>
      <c r="J70" s="68"/>
      <c r="K70" s="75"/>
      <c r="M70" s="555"/>
      <c r="N70" s="68"/>
      <c r="O70" s="68"/>
      <c r="P70" s="68"/>
      <c r="Q70" s="75"/>
      <c r="S70" s="555"/>
      <c r="T70" s="68"/>
      <c r="U70" s="68"/>
      <c r="V70" s="68"/>
      <c r="W70" s="75"/>
      <c r="Y70" s="655"/>
      <c r="Z70" s="68"/>
      <c r="AA70" s="68"/>
      <c r="AB70" s="68"/>
      <c r="AC70" s="75"/>
    </row>
    <row r="71" spans="1:29" ht="20.149999999999999" customHeight="1">
      <c r="A71" s="553" t="s">
        <v>174</v>
      </c>
      <c r="B71" s="58" t="str">
        <f>'113年11月格致'!F6</f>
        <v>豆瓣茄子</v>
      </c>
      <c r="C71" s="76" t="s">
        <v>237</v>
      </c>
      <c r="D71" s="56">
        <v>85</v>
      </c>
      <c r="E71" s="60" t="s">
        <v>167</v>
      </c>
      <c r="G71" s="553" t="s">
        <v>174</v>
      </c>
      <c r="H71" s="58" t="str">
        <f>'113年11月格致'!F7</f>
        <v>香椿百頁</v>
      </c>
      <c r="I71" s="55" t="s">
        <v>238</v>
      </c>
      <c r="J71" s="56">
        <v>35</v>
      </c>
      <c r="K71" s="57" t="s">
        <v>167</v>
      </c>
      <c r="M71" s="553" t="s">
        <v>174</v>
      </c>
      <c r="N71" s="55" t="str">
        <f>'113年11月格致'!F8</f>
        <v>滷蘭花乾</v>
      </c>
      <c r="O71" s="74" t="s">
        <v>239</v>
      </c>
      <c r="P71" s="56">
        <v>1</v>
      </c>
      <c r="Q71" s="57" t="s">
        <v>199</v>
      </c>
      <c r="S71" s="553" t="s">
        <v>174</v>
      </c>
      <c r="T71" s="58" t="str">
        <f>'113年11月格致'!F9</f>
        <v>醬燒黑輪條*1</v>
      </c>
      <c r="U71" s="76" t="s">
        <v>240</v>
      </c>
      <c r="V71" s="56">
        <v>1</v>
      </c>
      <c r="W71" s="57" t="s">
        <v>199</v>
      </c>
      <c r="Y71" s="553" t="s">
        <v>174</v>
      </c>
      <c r="Z71" s="55" t="str">
        <f>'113年11月格致'!F10</f>
        <v>油片炒豆芽</v>
      </c>
      <c r="AA71" s="74" t="s">
        <v>180</v>
      </c>
      <c r="AB71" s="74">
        <v>50</v>
      </c>
      <c r="AC71" s="85" t="s">
        <v>167</v>
      </c>
    </row>
    <row r="72" spans="1:29" ht="20.149999999999999" customHeight="1">
      <c r="A72" s="554"/>
      <c r="B72" s="58"/>
      <c r="C72" s="58" t="s">
        <v>241</v>
      </c>
      <c r="D72" s="59"/>
      <c r="E72" s="60"/>
      <c r="G72" s="554"/>
      <c r="H72" s="58"/>
      <c r="I72" s="58" t="s">
        <v>242</v>
      </c>
      <c r="J72" s="59">
        <v>30</v>
      </c>
      <c r="K72" s="57" t="s">
        <v>167</v>
      </c>
      <c r="M72" s="554"/>
      <c r="N72" s="58"/>
      <c r="O72" s="58"/>
      <c r="P72" s="59"/>
      <c r="Q72" s="60"/>
      <c r="S72" s="554"/>
      <c r="T72" s="58"/>
      <c r="U72" s="58"/>
      <c r="V72" s="59"/>
      <c r="W72" s="60"/>
      <c r="Y72" s="554"/>
      <c r="Z72" s="58"/>
      <c r="AA72" s="65" t="s">
        <v>243</v>
      </c>
      <c r="AB72" s="65">
        <v>15</v>
      </c>
      <c r="AC72" s="87" t="s">
        <v>167</v>
      </c>
    </row>
    <row r="73" spans="1:29" ht="20.149999999999999" customHeight="1">
      <c r="A73" s="554"/>
      <c r="B73" s="63"/>
      <c r="C73" s="64"/>
      <c r="D73" s="65"/>
      <c r="E73" s="60"/>
      <c r="G73" s="554"/>
      <c r="H73" s="63"/>
      <c r="I73" s="64" t="s">
        <v>244</v>
      </c>
      <c r="J73" s="65">
        <v>10</v>
      </c>
      <c r="K73" s="57" t="s">
        <v>167</v>
      </c>
      <c r="M73" s="554"/>
      <c r="N73" s="63"/>
      <c r="O73" s="64"/>
      <c r="P73" s="65"/>
      <c r="Q73" s="60"/>
      <c r="S73" s="554"/>
      <c r="T73" s="63"/>
      <c r="U73" s="64"/>
      <c r="V73" s="65"/>
      <c r="W73" s="60"/>
      <c r="Y73" s="554"/>
      <c r="Z73" s="63"/>
      <c r="AA73" s="65" t="s">
        <v>231</v>
      </c>
      <c r="AB73" s="65">
        <v>10</v>
      </c>
      <c r="AC73" s="87" t="s">
        <v>167</v>
      </c>
    </row>
    <row r="74" spans="1:29" ht="20.149999999999999" customHeight="1">
      <c r="A74" s="554"/>
      <c r="B74" s="63"/>
      <c r="C74" s="64"/>
      <c r="D74" s="65"/>
      <c r="E74" s="60"/>
      <c r="G74" s="554"/>
      <c r="H74" s="63"/>
      <c r="I74" s="64"/>
      <c r="J74" s="65"/>
      <c r="K74" s="60"/>
      <c r="M74" s="554"/>
      <c r="N74" s="63"/>
      <c r="O74" s="64"/>
      <c r="P74" s="65"/>
      <c r="Q74" s="60"/>
      <c r="S74" s="554"/>
      <c r="T74" s="63"/>
      <c r="U74" s="64"/>
      <c r="V74" s="65"/>
      <c r="W74" s="60"/>
      <c r="Y74" s="554"/>
      <c r="Z74" s="63"/>
      <c r="AA74" s="64"/>
      <c r="AB74" s="65"/>
      <c r="AC74" s="60"/>
    </row>
    <row r="75" spans="1:29" ht="20.149999999999999" customHeight="1">
      <c r="A75" s="554"/>
      <c r="B75" s="63"/>
      <c r="C75" s="64"/>
      <c r="D75" s="65"/>
      <c r="E75" s="60"/>
      <c r="G75" s="554"/>
      <c r="H75" s="63"/>
      <c r="I75" s="64"/>
      <c r="J75" s="65"/>
      <c r="K75" s="60"/>
      <c r="M75" s="554"/>
      <c r="N75" s="63"/>
      <c r="O75" s="64"/>
      <c r="P75" s="65"/>
      <c r="Q75" s="60"/>
      <c r="S75" s="554"/>
      <c r="T75" s="63"/>
      <c r="U75" s="64"/>
      <c r="V75" s="65"/>
      <c r="W75" s="60"/>
      <c r="Y75" s="554"/>
      <c r="Z75" s="63"/>
      <c r="AA75" s="64"/>
      <c r="AB75" s="65"/>
      <c r="AC75" s="60"/>
    </row>
    <row r="76" spans="1:29" ht="20.149999999999999" customHeight="1">
      <c r="A76" s="555"/>
      <c r="B76" s="63"/>
      <c r="C76" s="64"/>
      <c r="D76" s="65"/>
      <c r="E76" s="60"/>
      <c r="G76" s="555"/>
      <c r="H76" s="66"/>
      <c r="I76" s="67"/>
      <c r="J76" s="68"/>
      <c r="K76" s="69"/>
      <c r="M76" s="555"/>
      <c r="N76" s="66"/>
      <c r="O76" s="67"/>
      <c r="P76" s="68"/>
      <c r="Q76" s="75"/>
      <c r="S76" s="555"/>
      <c r="T76" s="63"/>
      <c r="U76" s="64"/>
      <c r="V76" s="65"/>
      <c r="W76" s="60"/>
      <c r="Y76" s="555"/>
      <c r="Z76" s="66"/>
      <c r="AA76" s="67"/>
      <c r="AB76" s="65"/>
      <c r="AC76" s="60"/>
    </row>
    <row r="77" spans="1:29" ht="20.149999999999999" customHeight="1">
      <c r="A77" s="553" t="s">
        <v>6</v>
      </c>
      <c r="B77" s="55" t="e">
        <f>#REF!</f>
        <v>#REF!</v>
      </c>
      <c r="C77" s="55" t="s">
        <v>6</v>
      </c>
      <c r="D77" s="56">
        <v>72</v>
      </c>
      <c r="E77" s="57" t="s">
        <v>167</v>
      </c>
      <c r="G77" s="553" t="s">
        <v>6</v>
      </c>
      <c r="H77" s="55" t="e">
        <f>#REF!</f>
        <v>#REF!</v>
      </c>
      <c r="I77" s="55" t="s">
        <v>6</v>
      </c>
      <c r="J77" s="56">
        <v>72</v>
      </c>
      <c r="K77" s="57" t="s">
        <v>167</v>
      </c>
      <c r="M77" s="553" t="s">
        <v>6</v>
      </c>
      <c r="N77" s="55" t="e">
        <f>#REF!</f>
        <v>#REF!</v>
      </c>
      <c r="O77" s="55" t="s">
        <v>6</v>
      </c>
      <c r="P77" s="56">
        <v>72</v>
      </c>
      <c r="Q77" s="57" t="s">
        <v>167</v>
      </c>
      <c r="S77" s="553" t="s">
        <v>6</v>
      </c>
      <c r="T77" s="55" t="e">
        <f>#REF!</f>
        <v>#REF!</v>
      </c>
      <c r="U77" s="55" t="s">
        <v>6</v>
      </c>
      <c r="V77" s="56">
        <v>72</v>
      </c>
      <c r="W77" s="57" t="s">
        <v>167</v>
      </c>
      <c r="Y77" s="554" t="s">
        <v>6</v>
      </c>
      <c r="Z77" s="76" t="e">
        <f>#REF!</f>
        <v>#REF!</v>
      </c>
      <c r="AA77" s="55" t="s">
        <v>6</v>
      </c>
      <c r="AB77" s="56">
        <v>75</v>
      </c>
      <c r="AC77" s="86" t="s">
        <v>167</v>
      </c>
    </row>
    <row r="78" spans="1:29" ht="20.149999999999999" customHeight="1">
      <c r="A78" s="554"/>
      <c r="B78" s="58"/>
      <c r="C78" s="58"/>
      <c r="D78" s="59"/>
      <c r="E78" s="60"/>
      <c r="G78" s="554"/>
      <c r="H78" s="58"/>
      <c r="I78" s="58"/>
      <c r="J78" s="59"/>
      <c r="K78" s="60"/>
      <c r="M78" s="554"/>
      <c r="N78" s="58"/>
      <c r="O78" s="58"/>
      <c r="P78" s="59"/>
      <c r="Q78" s="60"/>
      <c r="S78" s="554"/>
      <c r="T78" s="58"/>
      <c r="U78" s="58"/>
      <c r="V78" s="59"/>
      <c r="W78" s="60"/>
      <c r="Y78" s="554"/>
      <c r="Z78" s="58"/>
      <c r="AA78" s="58" t="s">
        <v>215</v>
      </c>
      <c r="AB78" s="59"/>
      <c r="AC78" s="60"/>
    </row>
    <row r="79" spans="1:29" ht="20.149999999999999" customHeight="1">
      <c r="A79" s="554"/>
      <c r="B79" s="63"/>
      <c r="C79" s="64"/>
      <c r="D79" s="65"/>
      <c r="E79" s="60"/>
      <c r="G79" s="554"/>
      <c r="H79" s="63"/>
      <c r="I79" s="64"/>
      <c r="J79" s="65"/>
      <c r="K79" s="60"/>
      <c r="M79" s="554"/>
      <c r="N79" s="63"/>
      <c r="O79" s="64"/>
      <c r="P79" s="65"/>
      <c r="Q79" s="60"/>
      <c r="S79" s="554"/>
      <c r="T79" s="63"/>
      <c r="U79" s="64"/>
      <c r="V79" s="65"/>
      <c r="W79" s="60"/>
      <c r="Y79" s="554"/>
      <c r="Z79" s="63"/>
      <c r="AA79" s="64" t="s">
        <v>178</v>
      </c>
      <c r="AB79" s="65">
        <v>5</v>
      </c>
      <c r="AC79" s="60" t="s">
        <v>167</v>
      </c>
    </row>
    <row r="80" spans="1:29" ht="20.149999999999999" customHeight="1">
      <c r="A80" s="554"/>
      <c r="B80" s="63"/>
      <c r="C80" s="64"/>
      <c r="D80" s="65"/>
      <c r="E80" s="60"/>
      <c r="G80" s="554"/>
      <c r="H80" s="63"/>
      <c r="I80" s="64"/>
      <c r="J80" s="65"/>
      <c r="K80" s="60"/>
      <c r="M80" s="554"/>
      <c r="N80" s="63"/>
      <c r="O80" s="64"/>
      <c r="P80" s="65"/>
      <c r="Q80" s="60"/>
      <c r="S80" s="554"/>
      <c r="T80" s="63"/>
      <c r="U80" s="64"/>
      <c r="V80" s="65"/>
      <c r="W80" s="60"/>
      <c r="Y80" s="554"/>
      <c r="Z80" s="63"/>
      <c r="AA80" s="64"/>
      <c r="AB80" s="65"/>
      <c r="AC80" s="60"/>
    </row>
    <row r="81" spans="1:31" ht="20.149999999999999" customHeight="1">
      <c r="A81" s="554"/>
      <c r="B81" s="63"/>
      <c r="C81" s="64"/>
      <c r="D81" s="65"/>
      <c r="E81" s="60"/>
      <c r="G81" s="554"/>
      <c r="H81" s="63"/>
      <c r="I81" s="64"/>
      <c r="J81" s="65"/>
      <c r="K81" s="60"/>
      <c r="M81" s="554"/>
      <c r="N81" s="63"/>
      <c r="O81" s="64"/>
      <c r="P81" s="65"/>
      <c r="Q81" s="60"/>
      <c r="S81" s="554"/>
      <c r="T81" s="63"/>
      <c r="U81" s="64"/>
      <c r="V81" s="65"/>
      <c r="W81" s="60"/>
      <c r="Y81" s="554"/>
      <c r="Z81" s="63"/>
      <c r="AA81" s="64"/>
      <c r="AB81" s="65"/>
      <c r="AC81" s="60"/>
      <c r="AE81" s="142"/>
    </row>
    <row r="82" spans="1:31" ht="20.149999999999999" customHeight="1">
      <c r="A82" s="555"/>
      <c r="B82" s="66"/>
      <c r="C82" s="67"/>
      <c r="D82" s="68"/>
      <c r="E82" s="69"/>
      <c r="G82" s="555"/>
      <c r="H82" s="66"/>
      <c r="I82" s="67"/>
      <c r="J82" s="68"/>
      <c r="K82" s="69"/>
      <c r="M82" s="555"/>
      <c r="N82" s="66"/>
      <c r="O82" s="67"/>
      <c r="P82" s="68"/>
      <c r="Q82" s="69"/>
      <c r="S82" s="555"/>
      <c r="T82" s="66"/>
      <c r="U82" s="67"/>
      <c r="V82" s="68"/>
      <c r="W82" s="69"/>
      <c r="Y82" s="554"/>
      <c r="Z82" s="63"/>
      <c r="AA82" s="64"/>
      <c r="AB82" s="65"/>
      <c r="AC82" s="60"/>
    </row>
    <row r="83" spans="1:31" ht="20.149999999999999" customHeight="1">
      <c r="A83" s="554" t="s">
        <v>182</v>
      </c>
      <c r="B83" s="120" t="e">
        <f>#REF!</f>
        <v>#REF!</v>
      </c>
      <c r="C83" s="121" t="s">
        <v>245</v>
      </c>
      <c r="D83" s="99">
        <v>5</v>
      </c>
      <c r="E83" s="57" t="s">
        <v>167</v>
      </c>
      <c r="G83" s="554" t="s">
        <v>182</v>
      </c>
      <c r="H83" s="122" t="e">
        <f>#REF!</f>
        <v>#REF!</v>
      </c>
      <c r="I83" s="121" t="s">
        <v>246</v>
      </c>
      <c r="J83" s="99">
        <v>1</v>
      </c>
      <c r="K83" s="57" t="s">
        <v>167</v>
      </c>
      <c r="M83" s="554" t="s">
        <v>182</v>
      </c>
      <c r="N83" s="120" t="e">
        <f>#REF!</f>
        <v>#REF!</v>
      </c>
      <c r="O83" s="121" t="s">
        <v>247</v>
      </c>
      <c r="P83" s="99">
        <v>10</v>
      </c>
      <c r="Q83" s="57" t="s">
        <v>167</v>
      </c>
      <c r="S83" s="554" t="s">
        <v>182</v>
      </c>
      <c r="T83" s="120" t="e">
        <f>#REF!</f>
        <v>#REF!</v>
      </c>
      <c r="U83" s="56" t="s">
        <v>248</v>
      </c>
      <c r="V83" s="56">
        <v>40</v>
      </c>
      <c r="W83" s="86" t="s">
        <v>167</v>
      </c>
      <c r="Y83" s="553" t="s">
        <v>182</v>
      </c>
      <c r="Z83" s="120" t="e">
        <f>#REF!</f>
        <v>#REF!</v>
      </c>
      <c r="AA83" s="56" t="s">
        <v>249</v>
      </c>
      <c r="AB83" s="56">
        <v>1</v>
      </c>
      <c r="AC83" s="86" t="s">
        <v>167</v>
      </c>
    </row>
    <row r="84" spans="1:31" ht="20.149999999999999" customHeight="1">
      <c r="A84" s="554"/>
      <c r="B84" s="63"/>
      <c r="C84" s="79" t="s">
        <v>250</v>
      </c>
      <c r="D84" s="65"/>
      <c r="E84" s="60"/>
      <c r="G84" s="554"/>
      <c r="H84" s="104"/>
      <c r="I84" s="65" t="s">
        <v>251</v>
      </c>
      <c r="J84" s="65">
        <v>5</v>
      </c>
      <c r="K84" s="60" t="s">
        <v>167</v>
      </c>
      <c r="M84" s="554"/>
      <c r="N84" s="63"/>
      <c r="O84" s="79" t="s">
        <v>252</v>
      </c>
      <c r="P84" s="65">
        <v>20</v>
      </c>
      <c r="Q84" s="60" t="s">
        <v>167</v>
      </c>
      <c r="S84" s="554"/>
      <c r="T84" s="63"/>
      <c r="U84" s="99" t="s">
        <v>185</v>
      </c>
      <c r="V84" s="99"/>
      <c r="W84" s="60"/>
      <c r="Y84" s="554"/>
      <c r="Z84" s="63"/>
      <c r="AA84" s="99" t="s">
        <v>253</v>
      </c>
      <c r="AB84" s="99">
        <v>0.5</v>
      </c>
      <c r="AC84" s="60" t="s">
        <v>167</v>
      </c>
    </row>
    <row r="85" spans="1:31" ht="20.149999999999999" customHeight="1">
      <c r="A85" s="554"/>
      <c r="B85" s="63"/>
      <c r="C85" s="65"/>
      <c r="D85" s="59"/>
      <c r="E85" s="86"/>
      <c r="G85" s="554"/>
      <c r="H85" s="63"/>
      <c r="I85" s="65" t="s">
        <v>254</v>
      </c>
      <c r="J85" s="59">
        <v>1</v>
      </c>
      <c r="K85" s="86" t="s">
        <v>167</v>
      </c>
      <c r="M85" s="554"/>
      <c r="N85" s="63"/>
      <c r="O85" s="65" t="s">
        <v>177</v>
      </c>
      <c r="P85" s="59">
        <v>10</v>
      </c>
      <c r="Q85" s="86" t="s">
        <v>167</v>
      </c>
      <c r="S85" s="554"/>
      <c r="T85" s="63"/>
      <c r="U85" s="58"/>
      <c r="V85" s="59"/>
      <c r="W85" s="60"/>
      <c r="Y85" s="557"/>
      <c r="Z85" s="63"/>
      <c r="AA85" s="58" t="s">
        <v>255</v>
      </c>
      <c r="AB85" s="59">
        <v>0.5</v>
      </c>
      <c r="AC85" s="60" t="s">
        <v>167</v>
      </c>
    </row>
    <row r="86" spans="1:31" ht="20.149999999999999" customHeight="1">
      <c r="A86" s="554"/>
      <c r="B86" s="63"/>
      <c r="C86" s="79"/>
      <c r="D86" s="65"/>
      <c r="E86" s="60"/>
      <c r="G86" s="554"/>
      <c r="H86" s="63"/>
      <c r="I86" s="121"/>
      <c r="J86" s="99"/>
      <c r="K86" s="57"/>
      <c r="M86" s="554"/>
      <c r="N86" s="63"/>
      <c r="O86" s="65" t="s">
        <v>256</v>
      </c>
      <c r="P86" s="65">
        <v>10</v>
      </c>
      <c r="Q86" s="60" t="s">
        <v>167</v>
      </c>
      <c r="S86" s="554"/>
      <c r="T86" s="63"/>
      <c r="U86" s="64"/>
      <c r="V86" s="65"/>
      <c r="W86" s="60"/>
      <c r="Y86" s="557"/>
      <c r="Z86" s="63"/>
      <c r="AA86" s="64" t="s">
        <v>257</v>
      </c>
      <c r="AB86" s="65">
        <v>15</v>
      </c>
      <c r="AC86" s="60"/>
    </row>
    <row r="87" spans="1:31" ht="20.149999999999999" customHeight="1">
      <c r="A87" s="555"/>
      <c r="B87" s="66"/>
      <c r="C87" s="67"/>
      <c r="D87" s="68"/>
      <c r="E87" s="69"/>
      <c r="G87" s="555"/>
      <c r="H87" s="66"/>
      <c r="I87" s="67"/>
      <c r="J87" s="68"/>
      <c r="K87" s="69"/>
      <c r="M87" s="555"/>
      <c r="N87" s="66"/>
      <c r="O87" s="67"/>
      <c r="P87" s="68"/>
      <c r="Q87" s="69"/>
      <c r="S87" s="555"/>
      <c r="T87" s="66"/>
      <c r="U87" s="67"/>
      <c r="V87" s="68"/>
      <c r="W87" s="69"/>
      <c r="Y87" s="555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551">
        <f>A46+7</f>
        <v>45607</v>
      </c>
      <c r="B89" s="551"/>
      <c r="C89" s="551"/>
      <c r="D89" s="665">
        <v>42415</v>
      </c>
      <c r="E89" s="665"/>
      <c r="G89" s="551">
        <f>A89+1</f>
        <v>45608</v>
      </c>
      <c r="H89" s="551"/>
      <c r="I89" s="551"/>
      <c r="J89" s="665">
        <f>G89</f>
        <v>45608</v>
      </c>
      <c r="K89" s="665"/>
      <c r="M89" s="551">
        <f>A89+2</f>
        <v>45609</v>
      </c>
      <c r="N89" s="551"/>
      <c r="O89" s="551"/>
      <c r="P89" s="665">
        <f>M89</f>
        <v>45609</v>
      </c>
      <c r="Q89" s="665"/>
      <c r="S89" s="572">
        <f>A89+3</f>
        <v>45610</v>
      </c>
      <c r="T89" s="572"/>
      <c r="U89" s="572"/>
      <c r="V89" s="656">
        <f>S89</f>
        <v>45610</v>
      </c>
      <c r="W89" s="656"/>
      <c r="Y89" s="657">
        <f>A89+4</f>
        <v>45611</v>
      </c>
      <c r="Z89" s="657"/>
      <c r="AA89" s="657"/>
      <c r="AB89" s="662" t="s">
        <v>165</v>
      </c>
      <c r="AC89" s="662"/>
    </row>
    <row r="90" spans="1:31" ht="20.149999999999999" customHeight="1">
      <c r="A90" s="553" t="s">
        <v>166</v>
      </c>
      <c r="B90" s="55" t="e">
        <f>#REF!</f>
        <v>#REF!</v>
      </c>
      <c r="C90" s="55" t="s">
        <v>168</v>
      </c>
      <c r="D90" s="56">
        <v>80</v>
      </c>
      <c r="E90" s="85" t="s">
        <v>167</v>
      </c>
      <c r="G90" s="553" t="s">
        <v>166</v>
      </c>
      <c r="H90" s="55" t="e">
        <f>#REF!</f>
        <v>#REF!</v>
      </c>
      <c r="I90" s="55" t="s">
        <v>186</v>
      </c>
      <c r="J90" s="56">
        <v>65</v>
      </c>
      <c r="K90" s="85" t="s">
        <v>167</v>
      </c>
      <c r="M90" s="553" t="s">
        <v>166</v>
      </c>
      <c r="N90" s="55" t="e">
        <f>#REF!</f>
        <v>#REF!</v>
      </c>
      <c r="O90" s="76" t="s">
        <v>168</v>
      </c>
      <c r="P90" s="99">
        <v>65</v>
      </c>
      <c r="Q90" s="85" t="s">
        <v>167</v>
      </c>
      <c r="S90" s="556" t="s">
        <v>166</v>
      </c>
      <c r="T90" s="55" t="e">
        <f>#REF!</f>
        <v>#REF!</v>
      </c>
      <c r="U90" s="55" t="s">
        <v>168</v>
      </c>
      <c r="V90" s="56">
        <v>65</v>
      </c>
      <c r="W90" s="85" t="s">
        <v>167</v>
      </c>
      <c r="Y90" s="553" t="s">
        <v>166</v>
      </c>
      <c r="Z90" s="55" t="e">
        <f>#REF!</f>
        <v>#REF!</v>
      </c>
      <c r="AA90" s="55" t="s">
        <v>258</v>
      </c>
      <c r="AB90" s="56">
        <v>65</v>
      </c>
      <c r="AC90" s="86" t="s">
        <v>167</v>
      </c>
    </row>
    <row r="91" spans="1:31" ht="20.149999999999999" customHeight="1">
      <c r="A91" s="554"/>
      <c r="B91" s="58"/>
      <c r="C91" s="64" t="s">
        <v>259</v>
      </c>
      <c r="D91" s="65">
        <v>0.5</v>
      </c>
      <c r="E91" s="86" t="s">
        <v>167</v>
      </c>
      <c r="G91" s="554"/>
      <c r="H91" s="58"/>
      <c r="I91" s="64" t="s">
        <v>169</v>
      </c>
      <c r="J91" s="65">
        <v>15</v>
      </c>
      <c r="K91" s="86" t="s">
        <v>167</v>
      </c>
      <c r="M91" s="554"/>
      <c r="N91" s="58"/>
      <c r="O91" s="64" t="s">
        <v>188</v>
      </c>
      <c r="P91" s="65">
        <v>10</v>
      </c>
      <c r="Q91" s="123" t="s">
        <v>167</v>
      </c>
      <c r="S91" s="557"/>
      <c r="T91" s="58"/>
      <c r="U91" s="64" t="s">
        <v>260</v>
      </c>
      <c r="V91" s="65">
        <v>20</v>
      </c>
      <c r="W91" s="86" t="s">
        <v>167</v>
      </c>
      <c r="Y91" s="554"/>
      <c r="Z91" s="58"/>
      <c r="AA91" s="58" t="s">
        <v>202</v>
      </c>
      <c r="AB91" s="59">
        <v>15</v>
      </c>
      <c r="AC91" s="60" t="s">
        <v>167</v>
      </c>
    </row>
    <row r="92" spans="1:31" ht="20.149999999999999" customHeight="1">
      <c r="A92" s="554"/>
      <c r="B92" s="61"/>
      <c r="C92" s="62" t="s">
        <v>188</v>
      </c>
      <c r="D92" s="59">
        <v>5</v>
      </c>
      <c r="E92" s="87"/>
      <c r="G92" s="554"/>
      <c r="H92" s="61"/>
      <c r="I92" s="62"/>
      <c r="J92" s="59"/>
      <c r="K92" s="60"/>
      <c r="M92" s="554"/>
      <c r="N92" s="61"/>
      <c r="O92" s="64" t="s">
        <v>261</v>
      </c>
      <c r="P92" s="65">
        <v>5</v>
      </c>
      <c r="Q92" s="123" t="s">
        <v>167</v>
      </c>
      <c r="S92" s="554"/>
      <c r="T92" s="61"/>
      <c r="U92" s="62"/>
      <c r="V92" s="59"/>
      <c r="W92" s="60"/>
      <c r="Y92" s="554"/>
      <c r="Z92" s="61"/>
      <c r="AA92" s="62" t="s">
        <v>262</v>
      </c>
      <c r="AB92" s="59">
        <v>10</v>
      </c>
      <c r="AC92" s="87" t="s">
        <v>167</v>
      </c>
    </row>
    <row r="93" spans="1:31" ht="20.149999999999999" customHeight="1">
      <c r="A93" s="554"/>
      <c r="B93" s="61"/>
      <c r="C93" s="62"/>
      <c r="D93" s="59"/>
      <c r="E93" s="123"/>
      <c r="G93" s="554"/>
      <c r="H93" s="61"/>
      <c r="I93" s="62"/>
      <c r="J93" s="59"/>
      <c r="K93" s="60"/>
      <c r="M93" s="554"/>
      <c r="N93" s="61"/>
      <c r="O93" s="62"/>
      <c r="P93" s="59"/>
      <c r="Q93" s="60"/>
      <c r="S93" s="554"/>
      <c r="T93" s="61"/>
      <c r="U93" s="62"/>
      <c r="V93" s="59"/>
      <c r="W93" s="60"/>
      <c r="Y93" s="554"/>
      <c r="Z93" s="61"/>
      <c r="AA93" s="62" t="s">
        <v>244</v>
      </c>
      <c r="AB93" s="59">
        <v>15</v>
      </c>
      <c r="AC93" s="86" t="s">
        <v>167</v>
      </c>
    </row>
    <row r="94" spans="1:31" ht="20.149999999999999" customHeight="1">
      <c r="A94" s="554"/>
      <c r="B94" s="61"/>
      <c r="C94" s="62"/>
      <c r="D94" s="59"/>
      <c r="E94" s="87"/>
      <c r="G94" s="554"/>
      <c r="H94" s="61"/>
      <c r="I94" s="62"/>
      <c r="J94" s="59"/>
      <c r="K94" s="60"/>
      <c r="M94" s="554"/>
      <c r="N94" s="61"/>
      <c r="O94" s="62"/>
      <c r="P94" s="59"/>
      <c r="Q94" s="60"/>
      <c r="S94" s="554"/>
      <c r="T94" s="61"/>
      <c r="U94" s="62"/>
      <c r="V94" s="59"/>
      <c r="W94" s="86"/>
      <c r="Y94" s="554"/>
      <c r="Z94" s="61"/>
      <c r="AA94" s="64" t="s">
        <v>171</v>
      </c>
      <c r="AB94" s="65">
        <v>10</v>
      </c>
      <c r="AC94" s="86" t="s">
        <v>167</v>
      </c>
    </row>
    <row r="95" spans="1:31" ht="20.149999999999999" customHeight="1">
      <c r="A95" s="554"/>
      <c r="B95" s="63"/>
      <c r="C95" s="64"/>
      <c r="D95" s="65"/>
      <c r="E95" s="60"/>
      <c r="G95" s="554"/>
      <c r="H95" s="63"/>
      <c r="I95" s="64"/>
      <c r="J95" s="65"/>
      <c r="K95" s="60"/>
      <c r="M95" s="554"/>
      <c r="N95" s="63"/>
      <c r="O95" s="64"/>
      <c r="P95" s="65"/>
      <c r="Q95" s="60"/>
      <c r="S95" s="554"/>
      <c r="T95" s="63"/>
      <c r="U95" s="64"/>
      <c r="V95" s="65"/>
      <c r="W95" s="60"/>
      <c r="Y95" s="554"/>
      <c r="Z95" s="63"/>
      <c r="AA95" s="64" t="s">
        <v>263</v>
      </c>
      <c r="AB95" s="65">
        <v>5</v>
      </c>
      <c r="AC95" s="86" t="s">
        <v>167</v>
      </c>
    </row>
    <row r="96" spans="1:31" ht="20.149999999999999" customHeight="1">
      <c r="A96" s="554"/>
      <c r="B96" s="63"/>
      <c r="C96" s="64"/>
      <c r="D96" s="65"/>
      <c r="E96" s="60"/>
      <c r="G96" s="554"/>
      <c r="H96" s="63"/>
      <c r="I96" s="64"/>
      <c r="J96" s="65"/>
      <c r="K96" s="60"/>
      <c r="M96" s="554"/>
      <c r="N96" s="63"/>
      <c r="O96" s="64"/>
      <c r="P96" s="65"/>
      <c r="Q96" s="60"/>
      <c r="S96" s="554"/>
      <c r="T96" s="63"/>
      <c r="U96" s="64"/>
      <c r="V96" s="65"/>
      <c r="W96" s="60"/>
      <c r="Y96" s="554"/>
      <c r="Z96" s="63"/>
      <c r="AA96" s="64" t="s">
        <v>264</v>
      </c>
      <c r="AB96" s="65"/>
      <c r="AC96" s="60"/>
    </row>
    <row r="97" spans="1:29" ht="20.149999999999999" customHeight="1">
      <c r="A97" s="555"/>
      <c r="B97" s="66"/>
      <c r="C97" s="67"/>
      <c r="D97" s="68"/>
      <c r="E97" s="69"/>
      <c r="G97" s="555"/>
      <c r="H97" s="66"/>
      <c r="I97" s="67"/>
      <c r="J97" s="68"/>
      <c r="K97" s="69"/>
      <c r="M97" s="555"/>
      <c r="N97" s="66"/>
      <c r="O97" s="67"/>
      <c r="P97" s="68"/>
      <c r="Q97" s="69"/>
      <c r="S97" s="555"/>
      <c r="T97" s="66"/>
      <c r="U97" s="67"/>
      <c r="V97" s="68"/>
      <c r="W97" s="69"/>
      <c r="Y97" s="554"/>
      <c r="Z97" s="144"/>
      <c r="AA97" s="67" t="s">
        <v>215</v>
      </c>
      <c r="AB97" s="68"/>
      <c r="AC97" s="69"/>
    </row>
    <row r="98" spans="1:29" ht="20.149999999999999" customHeight="1">
      <c r="A98" s="553" t="s">
        <v>4</v>
      </c>
      <c r="B98" s="120" t="e">
        <f>#REF!</f>
        <v>#REF!</v>
      </c>
      <c r="C98" s="124" t="s">
        <v>195</v>
      </c>
      <c r="D98" s="125">
        <v>75</v>
      </c>
      <c r="E98" s="85" t="s">
        <v>167</v>
      </c>
      <c r="G98" s="553" t="s">
        <v>4</v>
      </c>
      <c r="H98" s="74" t="e">
        <f>#REF!</f>
        <v>#REF!</v>
      </c>
      <c r="I98" s="95" t="s">
        <v>200</v>
      </c>
      <c r="J98" s="56">
        <v>75</v>
      </c>
      <c r="K98" s="85" t="s">
        <v>167</v>
      </c>
      <c r="M98" s="556" t="s">
        <v>4</v>
      </c>
      <c r="N98" s="129" t="e">
        <f>#REF!</f>
        <v>#REF!</v>
      </c>
      <c r="O98" s="130" t="s">
        <v>265</v>
      </c>
      <c r="P98" s="93">
        <v>90</v>
      </c>
      <c r="Q98" s="85" t="s">
        <v>167</v>
      </c>
      <c r="R98" s="137"/>
      <c r="S98" s="556" t="s">
        <v>4</v>
      </c>
      <c r="T98" s="95" t="e">
        <f>#REF!</f>
        <v>#REF!</v>
      </c>
      <c r="U98" s="95" t="s">
        <v>195</v>
      </c>
      <c r="V98" s="95">
        <v>45</v>
      </c>
      <c r="W98" s="85" t="s">
        <v>167</v>
      </c>
      <c r="Y98" s="553" t="s">
        <v>4</v>
      </c>
      <c r="Z98" s="74" t="e">
        <f>#REF!</f>
        <v>#REF!</v>
      </c>
      <c r="AA98" s="95" t="s">
        <v>266</v>
      </c>
      <c r="AB98" s="137">
        <v>2</v>
      </c>
      <c r="AC98" s="85" t="s">
        <v>197</v>
      </c>
    </row>
    <row r="99" spans="1:29" ht="20.149999999999999" customHeight="1">
      <c r="A99" s="554"/>
      <c r="B99" s="71"/>
      <c r="C99" s="70" t="s">
        <v>267</v>
      </c>
      <c r="D99" s="59">
        <v>15</v>
      </c>
      <c r="E99" s="86" t="s">
        <v>167</v>
      </c>
      <c r="G99" s="554"/>
      <c r="H99" s="71"/>
      <c r="I99" s="70" t="s">
        <v>229</v>
      </c>
      <c r="J99" s="59">
        <v>20</v>
      </c>
      <c r="K99" s="87" t="s">
        <v>167</v>
      </c>
      <c r="M99" s="557"/>
      <c r="N99" s="131"/>
      <c r="O99" s="94" t="s">
        <v>268</v>
      </c>
      <c r="P99" s="93">
        <v>30</v>
      </c>
      <c r="Q99" s="87" t="s">
        <v>167</v>
      </c>
      <c r="S99" s="557"/>
      <c r="T99" s="65"/>
      <c r="U99" s="70" t="s">
        <v>269</v>
      </c>
      <c r="V99" s="70">
        <v>30</v>
      </c>
      <c r="W99" s="87" t="s">
        <v>167</v>
      </c>
      <c r="Y99" s="554"/>
      <c r="Z99" s="71"/>
      <c r="AA99" s="70"/>
      <c r="AB99" s="59"/>
      <c r="AC99" s="87"/>
    </row>
    <row r="100" spans="1:29" ht="20.149999999999999" customHeight="1">
      <c r="A100" s="554"/>
      <c r="B100" s="71"/>
      <c r="C100" s="118" t="s">
        <v>270</v>
      </c>
      <c r="D100" s="73">
        <v>3</v>
      </c>
      <c r="E100" s="87" t="s">
        <v>167</v>
      </c>
      <c r="G100" s="554"/>
      <c r="H100" s="71"/>
      <c r="I100" s="70" t="s">
        <v>271</v>
      </c>
      <c r="J100" s="59">
        <v>10</v>
      </c>
      <c r="K100" s="123" t="s">
        <v>167</v>
      </c>
      <c r="M100" s="557"/>
      <c r="N100" s="131"/>
      <c r="O100" s="94"/>
      <c r="P100" s="93"/>
      <c r="Q100" s="87"/>
      <c r="S100" s="557"/>
      <c r="T100" s="65"/>
      <c r="U100" s="70" t="s">
        <v>272</v>
      </c>
      <c r="V100" s="70">
        <v>30</v>
      </c>
      <c r="W100" s="87" t="s">
        <v>167</v>
      </c>
      <c r="Y100" s="554"/>
      <c r="Z100" s="71"/>
      <c r="AA100" s="70"/>
      <c r="AB100" s="59"/>
      <c r="AC100" s="87"/>
    </row>
    <row r="101" spans="1:29" ht="20.149999999999999" customHeight="1">
      <c r="A101" s="554"/>
      <c r="B101" s="71"/>
      <c r="C101" s="126" t="s">
        <v>206</v>
      </c>
      <c r="D101" s="126">
        <v>8</v>
      </c>
      <c r="E101" s="123" t="s">
        <v>167</v>
      </c>
      <c r="G101" s="554"/>
      <c r="H101" s="104"/>
      <c r="I101" s="70" t="s">
        <v>206</v>
      </c>
      <c r="J101" s="59">
        <v>5</v>
      </c>
      <c r="K101" s="123" t="s">
        <v>167</v>
      </c>
      <c r="M101" s="557"/>
      <c r="N101" s="131"/>
      <c r="O101" s="93"/>
      <c r="P101" s="93"/>
      <c r="Q101" s="87"/>
      <c r="S101" s="557"/>
      <c r="T101" s="65"/>
      <c r="U101" s="70"/>
      <c r="V101" s="70"/>
      <c r="W101" s="138"/>
      <c r="Y101" s="554"/>
      <c r="Z101" s="71"/>
      <c r="AA101" s="70"/>
      <c r="AB101" s="59"/>
      <c r="AC101" s="123"/>
    </row>
    <row r="102" spans="1:29" ht="20.149999999999999" customHeight="1">
      <c r="A102" s="554"/>
      <c r="B102" s="71"/>
      <c r="C102" s="126" t="s">
        <v>260</v>
      </c>
      <c r="D102" s="126">
        <v>15</v>
      </c>
      <c r="E102" s="123" t="s">
        <v>167</v>
      </c>
      <c r="G102" s="554"/>
      <c r="H102" s="104"/>
      <c r="I102" s="70" t="s">
        <v>193</v>
      </c>
      <c r="J102" s="59">
        <v>1</v>
      </c>
      <c r="K102" s="60" t="s">
        <v>167</v>
      </c>
      <c r="M102" s="557"/>
      <c r="N102" s="131"/>
      <c r="O102" s="93"/>
      <c r="P102" s="93"/>
      <c r="Q102" s="87"/>
      <c r="S102" s="557"/>
      <c r="T102" s="65"/>
      <c r="U102" s="70"/>
      <c r="V102" s="108"/>
      <c r="W102" s="87"/>
      <c r="Y102" s="554"/>
      <c r="Z102" s="71"/>
      <c r="AA102" s="70"/>
      <c r="AB102" s="59"/>
      <c r="AC102" s="60"/>
    </row>
    <row r="103" spans="1:29" ht="20.149999999999999" customHeight="1">
      <c r="A103" s="554"/>
      <c r="B103" s="65"/>
      <c r="C103" s="126"/>
      <c r="D103" s="126"/>
      <c r="E103" s="60"/>
      <c r="G103" s="554"/>
      <c r="H103" s="78"/>
      <c r="I103" s="126"/>
      <c r="J103" s="126"/>
      <c r="K103" s="60"/>
      <c r="M103" s="557"/>
      <c r="N103" s="78"/>
      <c r="O103" s="126"/>
      <c r="P103" s="126"/>
      <c r="Q103" s="60"/>
      <c r="S103" s="557"/>
      <c r="T103" s="65"/>
      <c r="U103" s="108"/>
      <c r="V103" s="108"/>
      <c r="W103" s="87"/>
      <c r="Y103" s="554"/>
      <c r="Z103" s="65"/>
      <c r="AA103" s="70"/>
      <c r="AB103" s="59"/>
      <c r="AC103" s="60"/>
    </row>
    <row r="104" spans="1:29" ht="20.149999999999999" customHeight="1">
      <c r="A104" s="554"/>
      <c r="B104" s="65"/>
      <c r="C104" s="98"/>
      <c r="D104" s="99"/>
      <c r="E104" s="60"/>
      <c r="G104" s="554"/>
      <c r="H104" s="65"/>
      <c r="I104" s="98"/>
      <c r="J104" s="99"/>
      <c r="K104" s="60"/>
      <c r="M104" s="554"/>
      <c r="N104" s="71"/>
      <c r="O104" s="98"/>
      <c r="P104" s="99"/>
      <c r="Q104" s="86"/>
      <c r="R104" s="139"/>
      <c r="S104" s="557"/>
      <c r="T104" s="65"/>
      <c r="U104" s="70"/>
      <c r="V104" s="59"/>
      <c r="W104" s="87"/>
      <c r="Y104" s="554"/>
      <c r="Z104" s="65"/>
      <c r="AA104" s="70"/>
      <c r="AB104" s="59"/>
      <c r="AC104" s="60"/>
    </row>
    <row r="105" spans="1:29" ht="20.149999999999999" customHeight="1">
      <c r="A105" s="555"/>
      <c r="B105" s="68"/>
      <c r="C105" s="88"/>
      <c r="D105" s="89"/>
      <c r="E105" s="69"/>
      <c r="G105" s="555"/>
      <c r="H105" s="68"/>
      <c r="I105" s="88"/>
      <c r="J105" s="89"/>
      <c r="K105" s="69"/>
      <c r="M105" s="555"/>
      <c r="N105" s="68"/>
      <c r="O105" s="88"/>
      <c r="P105" s="89"/>
      <c r="Q105" s="69"/>
      <c r="R105" s="140"/>
      <c r="S105" s="574"/>
      <c r="T105" s="68"/>
      <c r="U105" s="88"/>
      <c r="V105" s="89"/>
      <c r="W105" s="75"/>
      <c r="Y105" s="555"/>
      <c r="Z105" s="68"/>
      <c r="AA105" s="88"/>
      <c r="AB105" s="89"/>
      <c r="AC105" s="69"/>
    </row>
    <row r="106" spans="1:29" ht="20.149999999999999" customHeight="1">
      <c r="A106" s="554" t="s">
        <v>174</v>
      </c>
      <c r="B106" s="71" t="e">
        <f>#REF!</f>
        <v>#REF!</v>
      </c>
      <c r="C106" s="103" t="s">
        <v>224</v>
      </c>
      <c r="D106" s="103">
        <v>50</v>
      </c>
      <c r="E106" s="123" t="s">
        <v>167</v>
      </c>
      <c r="G106" s="554" t="s">
        <v>174</v>
      </c>
      <c r="H106" s="71" t="e">
        <f>#REF!</f>
        <v>#REF!</v>
      </c>
      <c r="I106" s="132" t="s">
        <v>222</v>
      </c>
      <c r="J106" s="132">
        <v>40</v>
      </c>
      <c r="K106" s="133" t="s">
        <v>167</v>
      </c>
      <c r="M106" s="554" t="s">
        <v>174</v>
      </c>
      <c r="N106" s="71" t="e">
        <f>#REF!</f>
        <v>#REF!</v>
      </c>
      <c r="O106" s="71" t="s">
        <v>273</v>
      </c>
      <c r="P106" s="71">
        <v>55</v>
      </c>
      <c r="Q106" s="123" t="s">
        <v>167</v>
      </c>
      <c r="S106" s="554" t="s">
        <v>174</v>
      </c>
      <c r="T106" s="71" t="e">
        <f>#REF!</f>
        <v>#REF!</v>
      </c>
      <c r="U106" s="65" t="s">
        <v>274</v>
      </c>
      <c r="V106" s="65">
        <v>2</v>
      </c>
      <c r="W106" s="85" t="s">
        <v>199</v>
      </c>
      <c r="Y106" s="553" t="s">
        <v>174</v>
      </c>
      <c r="Z106" s="71" t="e">
        <f>#REF!</f>
        <v>#REF!</v>
      </c>
      <c r="AA106" s="74" t="s">
        <v>275</v>
      </c>
      <c r="AB106" s="74">
        <v>1</v>
      </c>
      <c r="AC106" s="85" t="s">
        <v>197</v>
      </c>
    </row>
    <row r="107" spans="1:29" ht="20.149999999999999" customHeight="1">
      <c r="A107" s="554"/>
      <c r="B107" s="65"/>
      <c r="C107" s="101" t="s">
        <v>230</v>
      </c>
      <c r="D107" s="101">
        <v>15</v>
      </c>
      <c r="E107" s="86" t="s">
        <v>167</v>
      </c>
      <c r="G107" s="554"/>
      <c r="H107" s="65"/>
      <c r="I107" s="134" t="s">
        <v>181</v>
      </c>
      <c r="J107" s="134">
        <v>8</v>
      </c>
      <c r="K107" s="135" t="s">
        <v>167</v>
      </c>
      <c r="M107" s="554"/>
      <c r="N107" s="65"/>
      <c r="O107" s="65" t="s">
        <v>223</v>
      </c>
      <c r="P107" s="65">
        <v>10</v>
      </c>
      <c r="Q107" s="87" t="s">
        <v>167</v>
      </c>
      <c r="S107" s="554"/>
      <c r="T107" s="65"/>
      <c r="U107" s="65" t="s">
        <v>276</v>
      </c>
      <c r="V107" s="65"/>
      <c r="W107" s="87"/>
      <c r="Y107" s="554"/>
      <c r="Z107" s="71"/>
      <c r="AA107" s="65"/>
      <c r="AB107" s="65"/>
      <c r="AC107" s="87"/>
    </row>
    <row r="108" spans="1:29" ht="20.149999999999999" customHeight="1">
      <c r="A108" s="554"/>
      <c r="B108" s="65"/>
      <c r="C108" s="101" t="s">
        <v>277</v>
      </c>
      <c r="D108" s="101">
        <v>10</v>
      </c>
      <c r="E108" s="60" t="s">
        <v>167</v>
      </c>
      <c r="G108" s="554"/>
      <c r="H108" s="65"/>
      <c r="I108" s="134" t="s">
        <v>194</v>
      </c>
      <c r="J108" s="134">
        <v>8</v>
      </c>
      <c r="K108" s="135" t="s">
        <v>167</v>
      </c>
      <c r="M108" s="554"/>
      <c r="N108" s="65"/>
      <c r="O108" s="65" t="s">
        <v>278</v>
      </c>
      <c r="P108" s="65">
        <v>0.5</v>
      </c>
      <c r="Q108" s="87" t="s">
        <v>167</v>
      </c>
      <c r="S108" s="554"/>
      <c r="T108" s="65"/>
      <c r="U108" s="65"/>
      <c r="V108" s="65"/>
      <c r="W108" s="87"/>
      <c r="Y108" s="554"/>
      <c r="Z108" s="65"/>
      <c r="AA108" s="65"/>
      <c r="AB108" s="65"/>
      <c r="AC108" s="87"/>
    </row>
    <row r="109" spans="1:29" ht="20.149999999999999" customHeight="1">
      <c r="A109" s="554"/>
      <c r="B109" s="65"/>
      <c r="C109" s="65" t="s">
        <v>279</v>
      </c>
      <c r="D109" s="65">
        <v>15</v>
      </c>
      <c r="E109" s="60" t="s">
        <v>167</v>
      </c>
      <c r="G109" s="554"/>
      <c r="H109" s="65"/>
      <c r="I109" s="134" t="s">
        <v>280</v>
      </c>
      <c r="J109" s="134">
        <v>5</v>
      </c>
      <c r="K109" s="136" t="s">
        <v>167</v>
      </c>
      <c r="M109" s="554"/>
      <c r="N109" s="65"/>
      <c r="O109" s="65" t="s">
        <v>230</v>
      </c>
      <c r="P109" s="65">
        <v>10</v>
      </c>
      <c r="Q109" s="60" t="s">
        <v>167</v>
      </c>
      <c r="S109" s="554"/>
      <c r="T109" s="65"/>
      <c r="U109" s="58"/>
      <c r="V109" s="65"/>
      <c r="W109" s="60"/>
      <c r="Y109" s="554"/>
      <c r="Z109" s="65"/>
      <c r="AA109" s="107"/>
      <c r="AB109" s="108"/>
      <c r="AC109" s="60"/>
    </row>
    <row r="110" spans="1:29" ht="20.149999999999999" customHeight="1">
      <c r="A110" s="554"/>
      <c r="B110" s="65"/>
      <c r="C110" s="65" t="s">
        <v>206</v>
      </c>
      <c r="D110" s="65">
        <v>5</v>
      </c>
      <c r="E110" s="60" t="s">
        <v>167</v>
      </c>
      <c r="G110" s="554"/>
      <c r="H110" s="65"/>
      <c r="I110" s="65"/>
      <c r="J110" s="65"/>
      <c r="K110" s="60"/>
      <c r="M110" s="554"/>
      <c r="N110" s="65"/>
      <c r="O110" s="101" t="s">
        <v>281</v>
      </c>
      <c r="P110" s="101">
        <v>5</v>
      </c>
      <c r="Q110" s="60"/>
      <c r="S110" s="554"/>
      <c r="T110" s="65"/>
      <c r="U110" s="71"/>
      <c r="V110" s="65"/>
      <c r="W110" s="60"/>
      <c r="Y110" s="554"/>
      <c r="Z110" s="65"/>
      <c r="AA110" s="65"/>
      <c r="AB110" s="65"/>
      <c r="AC110" s="60"/>
    </row>
    <row r="111" spans="1:29" ht="20.149999999999999" customHeight="1">
      <c r="A111" s="554"/>
      <c r="B111" s="65"/>
      <c r="C111" s="65"/>
      <c r="D111" s="65"/>
      <c r="E111" s="60"/>
      <c r="G111" s="554"/>
      <c r="H111" s="65"/>
      <c r="I111" s="65"/>
      <c r="J111" s="65"/>
      <c r="K111" s="60"/>
      <c r="M111" s="554"/>
      <c r="N111" s="65"/>
      <c r="O111" s="65"/>
      <c r="P111" s="65"/>
      <c r="Q111" s="60"/>
      <c r="S111" s="554"/>
      <c r="T111" s="65"/>
      <c r="U111" s="65"/>
      <c r="V111" s="65"/>
      <c r="W111" s="60"/>
      <c r="Y111" s="554"/>
      <c r="Z111" s="65"/>
      <c r="AA111" s="65"/>
      <c r="AB111" s="65"/>
      <c r="AC111" s="60"/>
    </row>
    <row r="112" spans="1:29" ht="20.149999999999999" customHeight="1">
      <c r="A112" s="554"/>
      <c r="B112" s="59"/>
      <c r="C112" s="65"/>
      <c r="D112" s="65"/>
      <c r="E112" s="60"/>
      <c r="G112" s="554"/>
      <c r="H112" s="59"/>
      <c r="I112" s="65"/>
      <c r="J112" s="65"/>
      <c r="K112" s="60"/>
      <c r="M112" s="554"/>
      <c r="N112" s="59"/>
      <c r="O112" s="65"/>
      <c r="P112" s="65"/>
      <c r="Q112" s="60"/>
      <c r="S112" s="554"/>
      <c r="T112" s="59"/>
      <c r="U112" s="65"/>
      <c r="V112" s="65"/>
      <c r="W112" s="60"/>
      <c r="Y112" s="554"/>
      <c r="Z112" s="59"/>
      <c r="AA112" s="65"/>
      <c r="AB112" s="65"/>
      <c r="AC112" s="60"/>
    </row>
    <row r="113" spans="1:29" ht="20.149999999999999" customHeight="1">
      <c r="A113" s="555"/>
      <c r="B113" s="68"/>
      <c r="C113" s="68"/>
      <c r="D113" s="68"/>
      <c r="E113" s="75"/>
      <c r="G113" s="555"/>
      <c r="H113" s="68"/>
      <c r="I113" s="68"/>
      <c r="J113" s="68"/>
      <c r="K113" s="75"/>
      <c r="M113" s="555"/>
      <c r="N113" s="68"/>
      <c r="O113" s="68"/>
      <c r="P113" s="68"/>
      <c r="Q113" s="75"/>
      <c r="S113" s="555"/>
      <c r="T113" s="68"/>
      <c r="U113" s="68"/>
      <c r="V113" s="68"/>
      <c r="W113" s="75"/>
      <c r="Y113" s="555"/>
      <c r="Z113" s="68"/>
      <c r="AA113" s="68"/>
      <c r="AB113" s="68"/>
      <c r="AC113" s="75"/>
    </row>
    <row r="114" spans="1:29" ht="20.149999999999999" customHeight="1">
      <c r="A114" s="553" t="s">
        <v>174</v>
      </c>
      <c r="B114" s="58" t="str">
        <f>'113年11月格致'!F11</f>
        <v>酸菜素肚</v>
      </c>
      <c r="C114" s="76" t="s">
        <v>282</v>
      </c>
      <c r="D114" s="56">
        <v>65</v>
      </c>
      <c r="E114" s="60" t="s">
        <v>167</v>
      </c>
      <c r="G114" s="553" t="s">
        <v>174</v>
      </c>
      <c r="H114" s="55" t="str">
        <f>'113年11月格致'!F12</f>
        <v>沙茶炒三色</v>
      </c>
      <c r="I114" s="55" t="s">
        <v>283</v>
      </c>
      <c r="J114" s="56">
        <v>35</v>
      </c>
      <c r="K114" s="57" t="s">
        <v>167</v>
      </c>
      <c r="M114" s="553" t="s">
        <v>174</v>
      </c>
      <c r="N114" s="55" t="str">
        <f>'113年11月格致'!F13</f>
        <v>碎瓜干丁</v>
      </c>
      <c r="O114" s="74" t="s">
        <v>284</v>
      </c>
      <c r="P114" s="56">
        <v>30</v>
      </c>
      <c r="Q114" s="57" t="s">
        <v>167</v>
      </c>
      <c r="S114" s="553" t="s">
        <v>174</v>
      </c>
      <c r="T114" s="58" t="str">
        <f>'113年11月格致'!F14</f>
        <v>藥膳洋芋</v>
      </c>
      <c r="U114" s="76" t="s">
        <v>201</v>
      </c>
      <c r="V114" s="56">
        <v>55</v>
      </c>
      <c r="W114" s="57" t="s">
        <v>167</v>
      </c>
      <c r="Y114" s="553" t="s">
        <v>174</v>
      </c>
      <c r="Z114" s="55" t="str">
        <f>'113年11月格致'!F15</f>
        <v>雙色木耳</v>
      </c>
      <c r="AA114" s="55" t="s">
        <v>285</v>
      </c>
      <c r="AB114" s="56">
        <v>55</v>
      </c>
      <c r="AC114" s="57" t="s">
        <v>167</v>
      </c>
    </row>
    <row r="115" spans="1:29" ht="20.149999999999999" customHeight="1">
      <c r="A115" s="554"/>
      <c r="B115" s="58"/>
      <c r="C115" s="58" t="s">
        <v>286</v>
      </c>
      <c r="D115" s="59">
        <v>10</v>
      </c>
      <c r="E115" s="60" t="s">
        <v>167</v>
      </c>
      <c r="G115" s="554"/>
      <c r="H115" s="58"/>
      <c r="I115" s="58" t="s">
        <v>287</v>
      </c>
      <c r="J115" s="59">
        <v>25</v>
      </c>
      <c r="K115" s="57" t="s">
        <v>167</v>
      </c>
      <c r="M115" s="554"/>
      <c r="N115" s="58"/>
      <c r="O115" s="58" t="s">
        <v>288</v>
      </c>
      <c r="P115" s="59">
        <v>30</v>
      </c>
      <c r="Q115" s="57" t="s">
        <v>167</v>
      </c>
      <c r="S115" s="554"/>
      <c r="T115" s="58"/>
      <c r="U115" s="58" t="s">
        <v>289</v>
      </c>
      <c r="V115" s="59">
        <v>15</v>
      </c>
      <c r="W115" s="57" t="s">
        <v>167</v>
      </c>
      <c r="Y115" s="554"/>
      <c r="Z115" s="58"/>
      <c r="AA115" s="58" t="s">
        <v>290</v>
      </c>
      <c r="AB115" s="59">
        <v>15</v>
      </c>
      <c r="AC115" s="57" t="s">
        <v>167</v>
      </c>
    </row>
    <row r="116" spans="1:29" ht="20.149999999999999" customHeight="1">
      <c r="A116" s="554"/>
      <c r="B116" s="63"/>
      <c r="C116" s="64"/>
      <c r="D116" s="65"/>
      <c r="E116" s="60"/>
      <c r="G116" s="554"/>
      <c r="H116" s="63"/>
      <c r="I116" s="64" t="s">
        <v>231</v>
      </c>
      <c r="J116" s="65">
        <v>10</v>
      </c>
      <c r="K116" s="57" t="s">
        <v>167</v>
      </c>
      <c r="M116" s="554"/>
      <c r="N116" s="63"/>
      <c r="O116" s="64" t="s">
        <v>173</v>
      </c>
      <c r="P116" s="65">
        <v>10</v>
      </c>
      <c r="Q116" s="57" t="s">
        <v>167</v>
      </c>
      <c r="S116" s="554"/>
      <c r="T116" s="63"/>
      <c r="U116" s="64" t="s">
        <v>255</v>
      </c>
      <c r="V116" s="65"/>
      <c r="W116" s="60"/>
      <c r="Y116" s="554"/>
      <c r="Z116" s="63"/>
      <c r="AA116" s="64"/>
      <c r="AB116" s="65"/>
      <c r="AC116" s="60"/>
    </row>
    <row r="117" spans="1:29" ht="20.149999999999999" customHeight="1">
      <c r="A117" s="554"/>
      <c r="B117" s="63"/>
      <c r="C117" s="64"/>
      <c r="D117" s="65"/>
      <c r="E117" s="60"/>
      <c r="G117" s="554"/>
      <c r="H117" s="63"/>
      <c r="I117" s="64" t="s">
        <v>256</v>
      </c>
      <c r="J117" s="65">
        <v>8</v>
      </c>
      <c r="K117" s="57" t="s">
        <v>167</v>
      </c>
      <c r="M117" s="554"/>
      <c r="N117" s="63"/>
      <c r="O117" s="64"/>
      <c r="P117" s="65"/>
      <c r="Q117" s="60"/>
      <c r="S117" s="554"/>
      <c r="T117" s="63"/>
      <c r="U117" s="64"/>
      <c r="V117" s="65"/>
      <c r="W117" s="60"/>
      <c r="Y117" s="554"/>
      <c r="Z117" s="63"/>
      <c r="AA117" s="64"/>
      <c r="AB117" s="65"/>
      <c r="AC117" s="60"/>
    </row>
    <row r="118" spans="1:29" ht="20.149999999999999" customHeight="1">
      <c r="A118" s="554"/>
      <c r="B118" s="63"/>
      <c r="C118" s="64"/>
      <c r="D118" s="65"/>
      <c r="E118" s="60"/>
      <c r="G118" s="554"/>
      <c r="H118" s="63"/>
      <c r="I118" s="64"/>
      <c r="J118" s="65"/>
      <c r="K118" s="60"/>
      <c r="M118" s="554"/>
      <c r="N118" s="63"/>
      <c r="O118" s="64"/>
      <c r="P118" s="65"/>
      <c r="Q118" s="60"/>
      <c r="S118" s="554"/>
      <c r="T118" s="63"/>
      <c r="U118" s="64"/>
      <c r="V118" s="65"/>
      <c r="W118" s="60"/>
      <c r="Y118" s="554"/>
      <c r="Z118" s="63"/>
      <c r="AA118" s="64"/>
      <c r="AB118" s="65"/>
      <c r="AC118" s="60"/>
    </row>
    <row r="119" spans="1:29" ht="20.149999999999999" customHeight="1">
      <c r="A119" s="555"/>
      <c r="B119" s="63"/>
      <c r="C119" s="64"/>
      <c r="D119" s="65"/>
      <c r="E119" s="60"/>
      <c r="G119" s="555"/>
      <c r="H119" s="66"/>
      <c r="I119" s="67"/>
      <c r="J119" s="68"/>
      <c r="K119" s="69"/>
      <c r="M119" s="555"/>
      <c r="N119" s="66"/>
      <c r="O119" s="67"/>
      <c r="P119" s="68"/>
      <c r="Q119" s="75"/>
      <c r="S119" s="555"/>
      <c r="T119" s="63"/>
      <c r="U119" s="64"/>
      <c r="V119" s="65"/>
      <c r="W119" s="60"/>
      <c r="Y119" s="555"/>
      <c r="Z119" s="66"/>
      <c r="AA119" s="67"/>
      <c r="AB119" s="65"/>
      <c r="AC119" s="60"/>
    </row>
    <row r="120" spans="1:29" ht="20.149999999999999" customHeight="1">
      <c r="A120" s="553" t="s">
        <v>6</v>
      </c>
      <c r="B120" s="58" t="e">
        <f>#REF!</f>
        <v>#REF!</v>
      </c>
      <c r="C120" s="55" t="s">
        <v>6</v>
      </c>
      <c r="D120" s="56">
        <v>72</v>
      </c>
      <c r="E120" s="60" t="s">
        <v>167</v>
      </c>
      <c r="G120" s="553" t="s">
        <v>6</v>
      </c>
      <c r="H120" s="58" t="e">
        <f>#REF!</f>
        <v>#REF!</v>
      </c>
      <c r="I120" s="55" t="s">
        <v>6</v>
      </c>
      <c r="J120" s="56">
        <v>72</v>
      </c>
      <c r="K120" s="60" t="s">
        <v>167</v>
      </c>
      <c r="M120" s="553" t="s">
        <v>6</v>
      </c>
      <c r="N120" s="58" t="e">
        <f>#REF!</f>
        <v>#REF!</v>
      </c>
      <c r="O120" s="55" t="s">
        <v>6</v>
      </c>
      <c r="P120" s="56">
        <v>72</v>
      </c>
      <c r="Q120" s="60" t="s">
        <v>167</v>
      </c>
      <c r="S120" s="553" t="s">
        <v>6</v>
      </c>
      <c r="T120" s="55" t="e">
        <f>#REF!</f>
        <v>#REF!</v>
      </c>
      <c r="U120" s="55" t="s">
        <v>6</v>
      </c>
      <c r="V120" s="56">
        <v>72</v>
      </c>
      <c r="W120" s="60" t="s">
        <v>167</v>
      </c>
      <c r="Y120" s="553" t="s">
        <v>6</v>
      </c>
      <c r="Z120" s="55" t="e">
        <f>#REF!</f>
        <v>#REF!</v>
      </c>
      <c r="AA120" s="55" t="s">
        <v>6</v>
      </c>
      <c r="AB120" s="56">
        <v>72</v>
      </c>
      <c r="AC120" s="60" t="s">
        <v>167</v>
      </c>
    </row>
    <row r="121" spans="1:29" ht="20.149999999999999" customHeight="1">
      <c r="A121" s="554"/>
      <c r="B121" s="58"/>
      <c r="C121" s="58"/>
      <c r="D121" s="58"/>
      <c r="E121" s="60"/>
      <c r="G121" s="554"/>
      <c r="H121" s="58"/>
      <c r="I121" s="58"/>
      <c r="J121" s="59"/>
      <c r="K121" s="60"/>
      <c r="M121" s="554"/>
      <c r="N121" s="58"/>
      <c r="O121" s="58"/>
      <c r="P121" s="59"/>
      <c r="Q121" s="60"/>
      <c r="S121" s="554"/>
      <c r="T121" s="58"/>
      <c r="U121" s="58"/>
      <c r="V121" s="59"/>
      <c r="W121" s="60"/>
      <c r="Y121" s="554"/>
      <c r="Z121" s="58"/>
      <c r="AA121" s="58"/>
      <c r="AB121" s="59"/>
      <c r="AC121" s="60"/>
    </row>
    <row r="122" spans="1:29" ht="20.149999999999999" customHeight="1">
      <c r="A122" s="554"/>
      <c r="B122" s="63"/>
      <c r="C122" s="64"/>
      <c r="D122" s="65"/>
      <c r="E122" s="60"/>
      <c r="G122" s="554"/>
      <c r="H122" s="63"/>
      <c r="I122" s="64"/>
      <c r="J122" s="65"/>
      <c r="K122" s="60"/>
      <c r="M122" s="554"/>
      <c r="N122" s="63"/>
      <c r="O122" s="64"/>
      <c r="P122" s="65"/>
      <c r="Q122" s="60"/>
      <c r="S122" s="554"/>
      <c r="T122" s="63"/>
      <c r="U122" s="64"/>
      <c r="V122" s="65"/>
      <c r="W122" s="60"/>
      <c r="Y122" s="554"/>
      <c r="Z122" s="63"/>
      <c r="AA122" s="64"/>
      <c r="AB122" s="65"/>
      <c r="AC122" s="60"/>
    </row>
    <row r="123" spans="1:29" ht="20.149999999999999" customHeight="1">
      <c r="A123" s="554"/>
      <c r="B123" s="63"/>
      <c r="C123" s="64"/>
      <c r="D123" s="65"/>
      <c r="E123" s="60"/>
      <c r="G123" s="554"/>
      <c r="H123" s="63"/>
      <c r="I123" s="64"/>
      <c r="J123" s="65"/>
      <c r="K123" s="60"/>
      <c r="M123" s="554"/>
      <c r="N123" s="63"/>
      <c r="O123" s="64"/>
      <c r="P123" s="65"/>
      <c r="Q123" s="60"/>
      <c r="S123" s="554"/>
      <c r="T123" s="63"/>
      <c r="U123" s="64"/>
      <c r="V123" s="65"/>
      <c r="W123" s="60"/>
      <c r="Y123" s="554"/>
      <c r="Z123" s="63"/>
      <c r="AA123" s="64"/>
      <c r="AB123" s="65"/>
      <c r="AC123" s="60"/>
    </row>
    <row r="124" spans="1:29" ht="20.149999999999999" customHeight="1">
      <c r="A124" s="554"/>
      <c r="B124" s="63"/>
      <c r="C124" s="64"/>
      <c r="D124" s="65"/>
      <c r="E124" s="60"/>
      <c r="G124" s="554"/>
      <c r="H124" s="63"/>
      <c r="I124" s="64"/>
      <c r="J124" s="65"/>
      <c r="K124" s="60"/>
      <c r="M124" s="554"/>
      <c r="N124" s="63"/>
      <c r="O124" s="64"/>
      <c r="P124" s="65"/>
      <c r="Q124" s="60"/>
      <c r="S124" s="554"/>
      <c r="T124" s="63"/>
      <c r="U124" s="64"/>
      <c r="V124" s="65"/>
      <c r="W124" s="60"/>
      <c r="Y124" s="554"/>
      <c r="Z124" s="63"/>
      <c r="AA124" s="64"/>
      <c r="AB124" s="65"/>
      <c r="AC124" s="60"/>
    </row>
    <row r="125" spans="1:29" ht="20.149999999999999" customHeight="1">
      <c r="A125" s="555"/>
      <c r="B125" s="63"/>
      <c r="C125" s="127"/>
      <c r="D125" s="72"/>
      <c r="E125" s="119"/>
      <c r="G125" s="555"/>
      <c r="H125" s="66"/>
      <c r="I125" s="67"/>
      <c r="J125" s="68"/>
      <c r="K125" s="75"/>
      <c r="M125" s="555"/>
      <c r="N125" s="66"/>
      <c r="O125" s="67"/>
      <c r="P125" s="68"/>
      <c r="Q125" s="75"/>
      <c r="S125" s="555"/>
      <c r="T125" s="66"/>
      <c r="U125" s="67"/>
      <c r="V125" s="68"/>
      <c r="W125" s="69"/>
      <c r="Y125" s="555"/>
      <c r="Z125" s="66"/>
      <c r="AA125" s="67"/>
      <c r="AB125" s="68"/>
      <c r="AC125" s="69"/>
    </row>
    <row r="126" spans="1:29" ht="20.149999999999999" customHeight="1">
      <c r="A126" s="553" t="s">
        <v>182</v>
      </c>
      <c r="B126" s="77" t="e">
        <f>#REF!</f>
        <v>#REF!</v>
      </c>
      <c r="C126" s="55" t="s">
        <v>291</v>
      </c>
      <c r="D126" s="56">
        <v>20</v>
      </c>
      <c r="E126" s="57" t="s">
        <v>167</v>
      </c>
      <c r="G126" s="553" t="s">
        <v>182</v>
      </c>
      <c r="H126" s="104" t="e">
        <f>#REF!</f>
        <v>#REF!</v>
      </c>
      <c r="I126" s="58" t="s">
        <v>292</v>
      </c>
      <c r="J126" s="59">
        <v>10</v>
      </c>
      <c r="K126" s="86" t="s">
        <v>167</v>
      </c>
      <c r="M126" s="553" t="s">
        <v>182</v>
      </c>
      <c r="N126" s="104" t="e">
        <f>#REF!</f>
        <v>#REF!</v>
      </c>
      <c r="O126" s="55" t="s">
        <v>293</v>
      </c>
      <c r="P126" s="56">
        <v>30</v>
      </c>
      <c r="Q126" s="86" t="s">
        <v>167</v>
      </c>
      <c r="S126" s="557" t="s">
        <v>182</v>
      </c>
      <c r="T126" s="77" t="e">
        <f>#REF!</f>
        <v>#REF!</v>
      </c>
      <c r="U126" s="59" t="s">
        <v>294</v>
      </c>
      <c r="V126" s="59">
        <v>30</v>
      </c>
      <c r="W126" s="60" t="s">
        <v>167</v>
      </c>
      <c r="Y126" s="556" t="s">
        <v>182</v>
      </c>
      <c r="Z126" s="77" t="e">
        <f>#REF!</f>
        <v>#REF!</v>
      </c>
      <c r="AA126" s="58" t="s">
        <v>194</v>
      </c>
      <c r="AB126" s="59">
        <v>10</v>
      </c>
      <c r="AC126" s="60" t="s">
        <v>167</v>
      </c>
    </row>
    <row r="127" spans="1:29" ht="20.149999999999999" customHeight="1">
      <c r="A127" s="554"/>
      <c r="B127" s="78"/>
      <c r="C127" s="59" t="s">
        <v>249</v>
      </c>
      <c r="D127" s="59">
        <v>1</v>
      </c>
      <c r="E127" s="60" t="s">
        <v>167</v>
      </c>
      <c r="G127" s="554"/>
      <c r="H127" s="78"/>
      <c r="I127" s="59" t="s">
        <v>295</v>
      </c>
      <c r="J127" s="59">
        <v>15</v>
      </c>
      <c r="K127" s="60" t="s">
        <v>167</v>
      </c>
      <c r="M127" s="554"/>
      <c r="N127" s="78"/>
      <c r="O127" s="59" t="s">
        <v>253</v>
      </c>
      <c r="P127" s="59"/>
      <c r="Q127" s="60"/>
      <c r="S127" s="554"/>
      <c r="T127" s="65"/>
      <c r="U127" s="99" t="s">
        <v>185</v>
      </c>
      <c r="V127" s="99"/>
      <c r="W127" s="60"/>
      <c r="Y127" s="557"/>
      <c r="Z127" s="63"/>
      <c r="AA127" s="59" t="s">
        <v>296</v>
      </c>
      <c r="AB127" s="59">
        <v>10</v>
      </c>
      <c r="AC127" s="87" t="s">
        <v>167</v>
      </c>
    </row>
    <row r="128" spans="1:29" ht="20.149999999999999" customHeight="1">
      <c r="A128" s="554"/>
      <c r="B128" s="63"/>
      <c r="C128" s="79" t="s">
        <v>297</v>
      </c>
      <c r="D128" s="65"/>
      <c r="E128" s="60"/>
      <c r="G128" s="554"/>
      <c r="H128" s="63"/>
      <c r="I128" s="79"/>
      <c r="J128" s="65"/>
      <c r="K128" s="60"/>
      <c r="M128" s="554"/>
      <c r="N128" s="63"/>
      <c r="O128" s="109"/>
      <c r="P128" s="110"/>
      <c r="Q128" s="87"/>
      <c r="S128" s="554"/>
      <c r="T128" s="63"/>
      <c r="U128" s="64" t="s">
        <v>255</v>
      </c>
      <c r="V128" s="63"/>
      <c r="W128" s="60"/>
      <c r="X128" s="141"/>
      <c r="Y128" s="557"/>
      <c r="Z128" s="65"/>
      <c r="AA128" s="59" t="s">
        <v>298</v>
      </c>
      <c r="AB128" s="59">
        <v>15</v>
      </c>
      <c r="AC128" s="60" t="s">
        <v>167</v>
      </c>
    </row>
    <row r="129" spans="1:29" ht="20.149999999999999" customHeight="1">
      <c r="A129" s="554"/>
      <c r="B129" s="63"/>
      <c r="C129" s="64"/>
      <c r="D129" s="65"/>
      <c r="E129" s="60"/>
      <c r="G129" s="554"/>
      <c r="H129" s="63"/>
      <c r="I129" s="64"/>
      <c r="J129" s="65"/>
      <c r="K129" s="60"/>
      <c r="M129" s="554"/>
      <c r="N129" s="63"/>
      <c r="O129" s="109"/>
      <c r="P129" s="110"/>
      <c r="Q129" s="86"/>
      <c r="S129" s="554"/>
      <c r="T129" s="63"/>
      <c r="U129" s="64"/>
      <c r="V129" s="63"/>
      <c r="W129" s="60"/>
      <c r="Y129" s="557"/>
      <c r="Z129" s="108"/>
      <c r="AA129" s="59" t="s">
        <v>299</v>
      </c>
      <c r="AB129" s="59"/>
      <c r="AC129" s="87"/>
    </row>
    <row r="130" spans="1:29" ht="20.149999999999999" customHeight="1">
      <c r="A130" s="555"/>
      <c r="B130" s="66"/>
      <c r="C130" s="67"/>
      <c r="D130" s="68"/>
      <c r="E130" s="69"/>
      <c r="G130" s="555"/>
      <c r="H130" s="66"/>
      <c r="I130" s="67"/>
      <c r="J130" s="68"/>
      <c r="K130" s="69"/>
      <c r="M130" s="555"/>
      <c r="N130" s="66"/>
      <c r="O130" s="149"/>
      <c r="P130" s="65"/>
      <c r="Q130" s="69"/>
      <c r="S130" s="555"/>
      <c r="T130" s="66"/>
      <c r="U130" s="67"/>
      <c r="V130" s="66"/>
      <c r="W130" s="69"/>
      <c r="Y130" s="574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659">
        <f>A89+7</f>
        <v>45614</v>
      </c>
      <c r="B132" s="659"/>
      <c r="C132" s="659"/>
      <c r="D132" s="568">
        <v>42415</v>
      </c>
      <c r="E132" s="568"/>
      <c r="G132" s="663">
        <f>A132+1</f>
        <v>45615</v>
      </c>
      <c r="H132" s="663"/>
      <c r="I132" s="663"/>
      <c r="J132" s="573">
        <f>G132</f>
        <v>45615</v>
      </c>
      <c r="K132" s="573"/>
      <c r="M132" s="659">
        <f>A132+2</f>
        <v>45616</v>
      </c>
      <c r="N132" s="659"/>
      <c r="O132" s="659"/>
      <c r="P132" s="568">
        <f>M132</f>
        <v>45616</v>
      </c>
      <c r="Q132" s="568"/>
      <c r="S132" s="659">
        <f>A132+3</f>
        <v>45617</v>
      </c>
      <c r="T132" s="659"/>
      <c r="U132" s="659"/>
      <c r="V132" s="568">
        <f>S132</f>
        <v>45617</v>
      </c>
      <c r="W132" s="568"/>
      <c r="Y132" s="664">
        <f>A132+4</f>
        <v>45618</v>
      </c>
      <c r="Z132" s="664"/>
      <c r="AA132" s="664"/>
      <c r="AB132" s="660" t="s">
        <v>165</v>
      </c>
      <c r="AC132" s="660"/>
    </row>
    <row r="133" spans="1:29" ht="20.149999999999999" customHeight="1">
      <c r="A133" s="553" t="s">
        <v>166</v>
      </c>
      <c r="B133" s="55" t="e">
        <f>#REF!</f>
        <v>#REF!</v>
      </c>
      <c r="C133" s="55" t="s">
        <v>168</v>
      </c>
      <c r="D133" s="56">
        <v>65</v>
      </c>
      <c r="E133" s="85" t="s">
        <v>167</v>
      </c>
      <c r="G133" s="658" t="s">
        <v>166</v>
      </c>
      <c r="H133" s="58" t="e">
        <f>#REF!</f>
        <v>#REF!</v>
      </c>
      <c r="I133" s="55" t="s">
        <v>186</v>
      </c>
      <c r="J133" s="56">
        <v>55</v>
      </c>
      <c r="K133" s="85" t="s">
        <v>167</v>
      </c>
      <c r="M133" s="553" t="s">
        <v>166</v>
      </c>
      <c r="N133" s="55" t="e">
        <f>#REF!</f>
        <v>#REF!</v>
      </c>
      <c r="O133" s="55" t="s">
        <v>168</v>
      </c>
      <c r="P133" s="56">
        <v>65</v>
      </c>
      <c r="Q133" s="85" t="s">
        <v>167</v>
      </c>
      <c r="S133" s="553" t="s">
        <v>166</v>
      </c>
      <c r="T133" s="55" t="e">
        <f>#REF!</f>
        <v>#REF!</v>
      </c>
      <c r="U133" s="55" t="s">
        <v>168</v>
      </c>
      <c r="V133" s="56">
        <v>65</v>
      </c>
      <c r="W133" s="85" t="s">
        <v>167</v>
      </c>
      <c r="Y133" s="553" t="s">
        <v>166</v>
      </c>
      <c r="Z133" s="55" t="e">
        <f>#REF!</f>
        <v>#REF!</v>
      </c>
      <c r="AA133" s="55" t="s">
        <v>168</v>
      </c>
      <c r="AB133" s="56">
        <v>65</v>
      </c>
      <c r="AC133" s="85" t="s">
        <v>167</v>
      </c>
    </row>
    <row r="134" spans="1:29" ht="20.149999999999999" customHeight="1">
      <c r="A134" s="554"/>
      <c r="B134" s="58"/>
      <c r="C134" s="64" t="s">
        <v>300</v>
      </c>
      <c r="D134" s="65">
        <v>15</v>
      </c>
      <c r="E134" s="86" t="s">
        <v>167</v>
      </c>
      <c r="G134" s="554"/>
      <c r="H134" s="58"/>
      <c r="I134" s="64" t="s">
        <v>202</v>
      </c>
      <c r="J134" s="65">
        <v>10</v>
      </c>
      <c r="K134" s="86" t="s">
        <v>167</v>
      </c>
      <c r="M134" s="554"/>
      <c r="N134" s="58"/>
      <c r="O134" s="64" t="s">
        <v>169</v>
      </c>
      <c r="P134" s="65">
        <v>15</v>
      </c>
      <c r="Q134" s="86" t="s">
        <v>167</v>
      </c>
      <c r="S134" s="554"/>
      <c r="T134" s="58"/>
      <c r="U134" s="64" t="s">
        <v>301</v>
      </c>
      <c r="V134" s="65">
        <v>15</v>
      </c>
      <c r="W134" s="86" t="s">
        <v>167</v>
      </c>
      <c r="Y134" s="554"/>
      <c r="Z134" s="58"/>
      <c r="AA134" s="64" t="s">
        <v>188</v>
      </c>
      <c r="AB134" s="65">
        <v>15</v>
      </c>
      <c r="AC134" s="86" t="s">
        <v>167</v>
      </c>
    </row>
    <row r="135" spans="1:29" ht="20.149999999999999" customHeight="1">
      <c r="A135" s="554"/>
      <c r="B135" s="61"/>
      <c r="C135" s="62"/>
      <c r="D135" s="59"/>
      <c r="E135" s="60"/>
      <c r="G135" s="554"/>
      <c r="H135" s="61"/>
      <c r="I135" s="62" t="s">
        <v>244</v>
      </c>
      <c r="J135" s="59">
        <v>20</v>
      </c>
      <c r="K135" s="60" t="s">
        <v>167</v>
      </c>
      <c r="M135" s="554"/>
      <c r="N135" s="61"/>
      <c r="O135" s="62"/>
      <c r="P135" s="59"/>
      <c r="Q135" s="86"/>
      <c r="S135" s="554"/>
      <c r="T135" s="61"/>
      <c r="U135" s="62"/>
      <c r="V135" s="59"/>
      <c r="W135" s="60"/>
      <c r="Y135" s="554"/>
      <c r="Z135" s="61"/>
      <c r="AA135" s="62"/>
      <c r="AB135" s="59"/>
      <c r="AC135" s="60"/>
    </row>
    <row r="136" spans="1:29" ht="20.149999999999999" customHeight="1">
      <c r="A136" s="554"/>
      <c r="B136" s="61"/>
      <c r="C136" s="62"/>
      <c r="D136" s="59"/>
      <c r="E136" s="60"/>
      <c r="G136" s="554"/>
      <c r="H136" s="61"/>
      <c r="I136" s="62" t="s">
        <v>170</v>
      </c>
      <c r="J136" s="59">
        <v>10</v>
      </c>
      <c r="K136" s="60" t="s">
        <v>167</v>
      </c>
      <c r="M136" s="554"/>
      <c r="N136" s="61"/>
      <c r="O136" s="62"/>
      <c r="P136" s="59"/>
      <c r="Q136" s="60"/>
      <c r="S136" s="554"/>
      <c r="T136" s="61"/>
      <c r="U136" s="62"/>
      <c r="V136" s="59"/>
      <c r="W136" s="60"/>
      <c r="Y136" s="554"/>
      <c r="Z136" s="61"/>
      <c r="AA136" s="62"/>
      <c r="AB136" s="59"/>
      <c r="AC136" s="87"/>
    </row>
    <row r="137" spans="1:29" ht="20.149999999999999" customHeight="1">
      <c r="A137" s="554"/>
      <c r="B137" s="61"/>
      <c r="C137" s="64"/>
      <c r="D137" s="65"/>
      <c r="E137" s="60"/>
      <c r="G137" s="554"/>
      <c r="H137" s="61"/>
      <c r="I137" s="64" t="s">
        <v>222</v>
      </c>
      <c r="J137" s="65">
        <v>15</v>
      </c>
      <c r="K137" s="60" t="s">
        <v>167</v>
      </c>
      <c r="M137" s="554"/>
      <c r="N137" s="61"/>
      <c r="O137" s="62"/>
      <c r="P137" s="59"/>
      <c r="Q137" s="60"/>
      <c r="S137" s="554"/>
      <c r="T137" s="61"/>
      <c r="U137" s="62"/>
      <c r="V137" s="59"/>
      <c r="W137" s="60"/>
      <c r="Y137" s="554"/>
      <c r="Z137" s="61"/>
      <c r="AA137" s="64"/>
      <c r="AB137" s="59"/>
      <c r="AC137" s="87"/>
    </row>
    <row r="138" spans="1:29" ht="20.149999999999999" customHeight="1">
      <c r="A138" s="554"/>
      <c r="B138" s="63"/>
      <c r="C138" s="64"/>
      <c r="D138" s="65"/>
      <c r="E138" s="60"/>
      <c r="G138" s="554"/>
      <c r="H138" s="63"/>
      <c r="I138" s="64" t="s">
        <v>207</v>
      </c>
      <c r="J138" s="65"/>
      <c r="K138" s="60"/>
      <c r="M138" s="554"/>
      <c r="N138" s="63"/>
      <c r="O138" s="64"/>
      <c r="P138" s="65"/>
      <c r="Q138" s="60"/>
      <c r="S138" s="554"/>
      <c r="T138" s="63"/>
      <c r="U138" s="64"/>
      <c r="V138" s="65"/>
      <c r="W138" s="60"/>
      <c r="Y138" s="554"/>
      <c r="Z138" s="63"/>
      <c r="AA138" s="62"/>
      <c r="AB138" s="65"/>
      <c r="AC138" s="87"/>
    </row>
    <row r="139" spans="1:29" ht="20.149999999999999" customHeight="1">
      <c r="A139" s="554"/>
      <c r="B139" s="63"/>
      <c r="C139" s="64"/>
      <c r="D139" s="65"/>
      <c r="E139" s="60"/>
      <c r="G139" s="554"/>
      <c r="H139" s="63"/>
      <c r="I139" s="64" t="s">
        <v>302</v>
      </c>
      <c r="J139" s="65">
        <v>1</v>
      </c>
      <c r="K139" s="60"/>
      <c r="M139" s="554"/>
      <c r="N139" s="63"/>
      <c r="O139" s="64"/>
      <c r="P139" s="65"/>
      <c r="Q139" s="60"/>
      <c r="S139" s="554"/>
      <c r="T139" s="63"/>
      <c r="U139" s="64"/>
      <c r="V139" s="65"/>
      <c r="W139" s="60"/>
      <c r="Y139" s="554"/>
      <c r="Z139" s="63"/>
      <c r="AA139" s="62"/>
      <c r="AB139" s="65"/>
      <c r="AC139" s="86"/>
    </row>
    <row r="140" spans="1:29" ht="20.149999999999999" customHeight="1">
      <c r="A140" s="555"/>
      <c r="B140" s="66"/>
      <c r="C140" s="67"/>
      <c r="D140" s="68"/>
      <c r="E140" s="69"/>
      <c r="G140" s="554"/>
      <c r="H140" s="144"/>
      <c r="I140" s="127"/>
      <c r="J140" s="72"/>
      <c r="K140" s="119"/>
      <c r="M140" s="555"/>
      <c r="N140" s="66"/>
      <c r="O140" s="67"/>
      <c r="P140" s="68"/>
      <c r="Q140" s="69"/>
      <c r="S140" s="555"/>
      <c r="T140" s="66"/>
      <c r="U140" s="67"/>
      <c r="V140" s="68"/>
      <c r="W140" s="69"/>
      <c r="Y140" s="555"/>
      <c r="Z140" s="66"/>
      <c r="AA140" s="67"/>
      <c r="AB140" s="68"/>
      <c r="AC140" s="69"/>
    </row>
    <row r="141" spans="1:29" ht="20.149999999999999" customHeight="1">
      <c r="A141" s="556" t="s">
        <v>4</v>
      </c>
      <c r="B141" s="74" t="e">
        <f>#REF!</f>
        <v>#REF!</v>
      </c>
      <c r="C141" s="70" t="s">
        <v>303</v>
      </c>
      <c r="D141" s="59">
        <v>75</v>
      </c>
      <c r="E141" s="60" t="s">
        <v>167</v>
      </c>
      <c r="G141" s="556" t="s">
        <v>4</v>
      </c>
      <c r="H141" s="74" t="e">
        <f>#REF!</f>
        <v>#REF!</v>
      </c>
      <c r="I141" s="95" t="s">
        <v>304</v>
      </c>
      <c r="J141" s="56">
        <v>1</v>
      </c>
      <c r="K141" s="57" t="s">
        <v>199</v>
      </c>
      <c r="M141" s="553" t="s">
        <v>4</v>
      </c>
      <c r="N141" s="65" t="e">
        <f>#REF!</f>
        <v>#REF!</v>
      </c>
      <c r="O141" s="70" t="s">
        <v>303</v>
      </c>
      <c r="P141" s="59">
        <v>75</v>
      </c>
      <c r="Q141" s="60" t="s">
        <v>167</v>
      </c>
      <c r="S141" s="553" t="s">
        <v>4</v>
      </c>
      <c r="T141" s="74" t="e">
        <f>#REF!</f>
        <v>#REF!</v>
      </c>
      <c r="U141" s="158" t="s">
        <v>196</v>
      </c>
      <c r="V141" s="159">
        <v>1</v>
      </c>
      <c r="W141" s="91" t="s">
        <v>199</v>
      </c>
      <c r="Y141" s="553" t="s">
        <v>4</v>
      </c>
      <c r="Z141" s="74" t="e">
        <f>#REF!</f>
        <v>#REF!</v>
      </c>
      <c r="AA141" s="95" t="s">
        <v>170</v>
      </c>
      <c r="AB141" s="56">
        <v>75</v>
      </c>
      <c r="AC141" s="85" t="s">
        <v>167</v>
      </c>
    </row>
    <row r="142" spans="1:29" ht="20.149999999999999" customHeight="1">
      <c r="A142" s="557"/>
      <c r="B142" s="65"/>
      <c r="C142" s="70" t="s">
        <v>305</v>
      </c>
      <c r="D142" s="59">
        <v>25</v>
      </c>
      <c r="E142" s="60" t="s">
        <v>167</v>
      </c>
      <c r="G142" s="557"/>
      <c r="H142" s="65"/>
      <c r="I142" s="70"/>
      <c r="J142" s="59"/>
      <c r="K142" s="60"/>
      <c r="M142" s="554"/>
      <c r="N142" s="71"/>
      <c r="O142" s="70" t="s">
        <v>306</v>
      </c>
      <c r="P142" s="59">
        <v>35</v>
      </c>
      <c r="Q142" s="87" t="s">
        <v>167</v>
      </c>
      <c r="S142" s="554"/>
      <c r="T142" s="71"/>
      <c r="U142" s="154" t="s">
        <v>307</v>
      </c>
      <c r="V142" s="155"/>
      <c r="W142" s="136"/>
      <c r="Y142" s="554"/>
      <c r="Z142" s="71"/>
      <c r="AA142" s="70" t="s">
        <v>202</v>
      </c>
      <c r="AB142" s="59">
        <v>15</v>
      </c>
      <c r="AC142" s="87" t="s">
        <v>167</v>
      </c>
    </row>
    <row r="143" spans="1:29" ht="20.149999999999999" customHeight="1">
      <c r="A143" s="557"/>
      <c r="B143" s="65"/>
      <c r="C143" s="70" t="s">
        <v>308</v>
      </c>
      <c r="D143" s="59">
        <v>8</v>
      </c>
      <c r="E143" s="60" t="s">
        <v>167</v>
      </c>
      <c r="G143" s="557"/>
      <c r="H143" s="65"/>
      <c r="I143" s="70"/>
      <c r="J143" s="59"/>
      <c r="K143" s="60"/>
      <c r="M143" s="554"/>
      <c r="N143" s="71"/>
      <c r="O143" s="70" t="s">
        <v>171</v>
      </c>
      <c r="P143" s="59">
        <v>10</v>
      </c>
      <c r="Q143" s="87" t="s">
        <v>167</v>
      </c>
      <c r="S143" s="554"/>
      <c r="T143" s="71"/>
      <c r="U143" s="154" t="s">
        <v>206</v>
      </c>
      <c r="V143" s="155">
        <v>10</v>
      </c>
      <c r="W143" s="136" t="s">
        <v>167</v>
      </c>
      <c r="Y143" s="554"/>
      <c r="Z143" s="71"/>
      <c r="AA143" s="70" t="s">
        <v>309</v>
      </c>
      <c r="AB143" s="59">
        <v>15</v>
      </c>
      <c r="AC143" s="87" t="s">
        <v>167</v>
      </c>
    </row>
    <row r="144" spans="1:29" ht="20.149999999999999" customHeight="1">
      <c r="A144" s="557"/>
      <c r="B144" s="65"/>
      <c r="C144" s="70" t="s">
        <v>310</v>
      </c>
      <c r="D144" s="59">
        <v>10</v>
      </c>
      <c r="E144" s="60" t="s">
        <v>167</v>
      </c>
      <c r="G144" s="557"/>
      <c r="H144" s="65"/>
      <c r="I144" s="108"/>
      <c r="J144" s="59"/>
      <c r="K144" s="60"/>
      <c r="M144" s="554"/>
      <c r="N144" s="71"/>
      <c r="O144" s="70" t="s">
        <v>259</v>
      </c>
      <c r="P144" s="59">
        <v>1</v>
      </c>
      <c r="Q144" s="60" t="s">
        <v>167</v>
      </c>
      <c r="S144" s="554"/>
      <c r="T144" s="71"/>
      <c r="U144" s="70"/>
      <c r="V144" s="59"/>
      <c r="W144" s="60"/>
      <c r="Y144" s="554"/>
      <c r="Z144" s="71"/>
      <c r="AA144" s="70" t="s">
        <v>311</v>
      </c>
      <c r="AB144" s="59">
        <v>10</v>
      </c>
      <c r="AC144" s="123" t="s">
        <v>167</v>
      </c>
    </row>
    <row r="145" spans="1:29" ht="20.149999999999999" customHeight="1">
      <c r="A145" s="557"/>
      <c r="B145" s="65"/>
      <c r="C145" s="70" t="s">
        <v>312</v>
      </c>
      <c r="D145" s="59">
        <v>10</v>
      </c>
      <c r="E145" s="60" t="s">
        <v>167</v>
      </c>
      <c r="G145" s="557"/>
      <c r="H145" s="65"/>
      <c r="I145" s="108"/>
      <c r="J145" s="59"/>
      <c r="K145" s="60"/>
      <c r="M145" s="554"/>
      <c r="N145" s="71"/>
      <c r="O145" s="70" t="s">
        <v>313</v>
      </c>
      <c r="P145" s="59"/>
      <c r="Q145" s="60"/>
      <c r="S145" s="554"/>
      <c r="T145" s="71"/>
      <c r="U145" s="70"/>
      <c r="V145" s="59"/>
      <c r="W145" s="60"/>
      <c r="Y145" s="554"/>
      <c r="Z145" s="71"/>
      <c r="AA145" s="70" t="s">
        <v>314</v>
      </c>
      <c r="AB145" s="59"/>
      <c r="AC145" s="60"/>
    </row>
    <row r="146" spans="1:29" ht="20.149999999999999" customHeight="1">
      <c r="A146" s="554"/>
      <c r="B146" s="65"/>
      <c r="C146" s="70"/>
      <c r="D146" s="59"/>
      <c r="E146" s="60"/>
      <c r="G146" s="557"/>
      <c r="H146" s="108"/>
      <c r="I146" s="108"/>
      <c r="J146" s="59"/>
      <c r="K146" s="60"/>
      <c r="M146" s="554"/>
      <c r="N146" s="65"/>
      <c r="O146" s="70"/>
      <c r="P146" s="59"/>
      <c r="Q146" s="60"/>
      <c r="S146" s="554"/>
      <c r="T146" s="65"/>
      <c r="U146" s="70"/>
      <c r="V146" s="59"/>
      <c r="W146" s="60"/>
      <c r="Y146" s="554"/>
      <c r="Z146" s="65"/>
      <c r="AA146" s="70" t="s">
        <v>194</v>
      </c>
      <c r="AB146" s="59">
        <v>5</v>
      </c>
      <c r="AC146" s="60" t="s">
        <v>167</v>
      </c>
    </row>
    <row r="147" spans="1:29" ht="20.149999999999999" customHeight="1">
      <c r="A147" s="554"/>
      <c r="B147" s="65"/>
      <c r="C147" s="70"/>
      <c r="D147" s="59"/>
      <c r="E147" s="60"/>
      <c r="G147" s="557"/>
      <c r="H147" s="108"/>
      <c r="I147" s="108"/>
      <c r="J147" s="59"/>
      <c r="K147" s="60"/>
      <c r="M147" s="554"/>
      <c r="N147" s="65"/>
      <c r="O147" s="70"/>
      <c r="P147" s="59"/>
      <c r="Q147" s="60"/>
      <c r="S147" s="554"/>
      <c r="T147" s="65"/>
      <c r="U147" s="70"/>
      <c r="V147" s="59"/>
      <c r="W147" s="60"/>
      <c r="Y147" s="554"/>
      <c r="Z147" s="65"/>
      <c r="AA147" s="70" t="s">
        <v>233</v>
      </c>
      <c r="AB147" s="59">
        <v>5</v>
      </c>
      <c r="AC147" s="60" t="s">
        <v>167</v>
      </c>
    </row>
    <row r="148" spans="1:29" ht="20.149999999999999" customHeight="1">
      <c r="A148" s="555"/>
      <c r="B148" s="68"/>
      <c r="C148" s="88"/>
      <c r="D148" s="89"/>
      <c r="E148" s="75"/>
      <c r="G148" s="574"/>
      <c r="H148" s="145"/>
      <c r="I148" s="145"/>
      <c r="J148" s="89"/>
      <c r="K148" s="69"/>
      <c r="M148" s="554"/>
      <c r="N148" s="72"/>
      <c r="O148" s="70"/>
      <c r="P148" s="73"/>
      <c r="Q148" s="60"/>
      <c r="S148" s="555"/>
      <c r="T148" s="68"/>
      <c r="U148" s="88"/>
      <c r="V148" s="89"/>
      <c r="W148" s="75"/>
      <c r="Y148" s="555"/>
      <c r="Z148" s="68"/>
      <c r="AA148" s="88"/>
      <c r="AB148" s="89"/>
      <c r="AC148" s="69"/>
    </row>
    <row r="149" spans="1:29" ht="20.149999999999999" customHeight="1">
      <c r="A149" s="553" t="s">
        <v>174</v>
      </c>
      <c r="B149" s="74" t="e">
        <f>#REF!</f>
        <v>#REF!</v>
      </c>
      <c r="C149" s="74" t="s">
        <v>260</v>
      </c>
      <c r="D149" s="74">
        <v>40</v>
      </c>
      <c r="E149" s="85" t="s">
        <v>167</v>
      </c>
      <c r="G149" s="554" t="s">
        <v>174</v>
      </c>
      <c r="H149" s="71" t="e">
        <f>#REF!</f>
        <v>#REF!</v>
      </c>
      <c r="I149" s="71" t="s">
        <v>175</v>
      </c>
      <c r="J149" s="71">
        <v>65</v>
      </c>
      <c r="K149" s="123" t="s">
        <v>167</v>
      </c>
      <c r="M149" s="553" t="s">
        <v>174</v>
      </c>
      <c r="N149" s="74" t="e">
        <f>#REF!</f>
        <v>#REF!</v>
      </c>
      <c r="O149" s="74" t="s">
        <v>315</v>
      </c>
      <c r="P149" s="74">
        <v>50</v>
      </c>
      <c r="Q149" s="85" t="s">
        <v>167</v>
      </c>
      <c r="S149" s="553" t="s">
        <v>174</v>
      </c>
      <c r="T149" s="74" t="e">
        <f>#REF!</f>
        <v>#REF!</v>
      </c>
      <c r="U149" s="74" t="s">
        <v>316</v>
      </c>
      <c r="V149" s="74">
        <v>55</v>
      </c>
      <c r="W149" s="85" t="s">
        <v>167</v>
      </c>
      <c r="Y149" s="553" t="s">
        <v>174</v>
      </c>
      <c r="Z149" s="74" t="e">
        <f>#REF!</f>
        <v>#REF!</v>
      </c>
      <c r="AA149" s="161" t="s">
        <v>222</v>
      </c>
      <c r="AB149" s="161">
        <v>40</v>
      </c>
      <c r="AC149" s="156" t="s">
        <v>167</v>
      </c>
    </row>
    <row r="150" spans="1:29" ht="20.149999999999999" customHeight="1">
      <c r="A150" s="554"/>
      <c r="B150" s="65"/>
      <c r="C150" s="65" t="s">
        <v>317</v>
      </c>
      <c r="D150" s="65">
        <v>30</v>
      </c>
      <c r="E150" s="123" t="s">
        <v>167</v>
      </c>
      <c r="G150" s="554"/>
      <c r="H150" s="65"/>
      <c r="I150" s="65" t="s">
        <v>211</v>
      </c>
      <c r="J150" s="65">
        <v>10</v>
      </c>
      <c r="K150" s="87" t="s">
        <v>167</v>
      </c>
      <c r="M150" s="554"/>
      <c r="N150" s="65"/>
      <c r="O150" s="65" t="s">
        <v>318</v>
      </c>
      <c r="P150" s="65">
        <v>20</v>
      </c>
      <c r="Q150" s="87" t="s">
        <v>167</v>
      </c>
      <c r="S150" s="554"/>
      <c r="T150" s="65"/>
      <c r="U150" s="65" t="s">
        <v>260</v>
      </c>
      <c r="V150" s="65">
        <v>20</v>
      </c>
      <c r="W150" s="87" t="s">
        <v>167</v>
      </c>
      <c r="Y150" s="554"/>
      <c r="Z150" s="65"/>
      <c r="AA150" s="65" t="s">
        <v>231</v>
      </c>
      <c r="AB150" s="65">
        <v>20</v>
      </c>
      <c r="AC150" s="87" t="s">
        <v>167</v>
      </c>
    </row>
    <row r="151" spans="1:29" ht="20.149999999999999" customHeight="1">
      <c r="A151" s="554"/>
      <c r="B151" s="65"/>
      <c r="C151" s="70" t="s">
        <v>233</v>
      </c>
      <c r="D151" s="65">
        <v>5</v>
      </c>
      <c r="E151" s="60" t="s">
        <v>167</v>
      </c>
      <c r="G151" s="554"/>
      <c r="H151" s="65"/>
      <c r="I151" s="59" t="s">
        <v>319</v>
      </c>
      <c r="J151" s="59">
        <v>10</v>
      </c>
      <c r="K151" s="123" t="s">
        <v>167</v>
      </c>
      <c r="M151" s="554"/>
      <c r="N151" s="65"/>
      <c r="O151" s="65" t="s">
        <v>320</v>
      </c>
      <c r="P151" s="65">
        <v>10</v>
      </c>
      <c r="Q151" s="123" t="s">
        <v>167</v>
      </c>
      <c r="S151" s="554"/>
      <c r="T151" s="65"/>
      <c r="U151" s="65" t="s">
        <v>176</v>
      </c>
      <c r="V151" s="65">
        <v>10</v>
      </c>
      <c r="W151" s="123" t="s">
        <v>167</v>
      </c>
      <c r="Y151" s="554"/>
      <c r="Z151" s="65"/>
      <c r="AA151" s="65" t="s">
        <v>227</v>
      </c>
      <c r="AB151" s="65">
        <v>15</v>
      </c>
      <c r="AC151" s="87" t="s">
        <v>167</v>
      </c>
    </row>
    <row r="152" spans="1:29" ht="20.149999999999999" customHeight="1">
      <c r="A152" s="554"/>
      <c r="B152" s="65"/>
      <c r="C152" s="70"/>
      <c r="D152" s="65"/>
      <c r="E152" s="87"/>
      <c r="G152" s="554"/>
      <c r="H152" s="63"/>
      <c r="I152" s="65" t="s">
        <v>179</v>
      </c>
      <c r="J152" s="65"/>
      <c r="K152" s="60"/>
      <c r="M152" s="554"/>
      <c r="N152" s="65"/>
      <c r="O152" s="65" t="s">
        <v>321</v>
      </c>
      <c r="P152" s="65"/>
      <c r="Q152" s="87"/>
      <c r="S152" s="554"/>
      <c r="T152" s="65"/>
      <c r="U152" s="65"/>
      <c r="V152" s="65"/>
      <c r="W152" s="60"/>
      <c r="Y152" s="554"/>
      <c r="Z152" s="65"/>
      <c r="AA152" s="65"/>
      <c r="AB152" s="65"/>
      <c r="AC152" s="87"/>
    </row>
    <row r="153" spans="1:29" ht="20.149999999999999" customHeight="1">
      <c r="A153" s="554"/>
      <c r="B153" s="65"/>
      <c r="C153" s="70"/>
      <c r="D153" s="65"/>
      <c r="E153" s="123"/>
      <c r="G153" s="554"/>
      <c r="H153" s="71"/>
      <c r="I153" s="71"/>
      <c r="J153" s="71"/>
      <c r="K153" s="123"/>
      <c r="M153" s="554"/>
      <c r="N153" s="65"/>
      <c r="O153" s="65" t="s">
        <v>210</v>
      </c>
      <c r="P153" s="65"/>
      <c r="Q153" s="60"/>
      <c r="S153" s="554"/>
      <c r="T153" s="65"/>
      <c r="U153" s="65"/>
      <c r="V153" s="65"/>
      <c r="W153" s="60"/>
      <c r="Y153" s="554"/>
      <c r="Z153" s="65"/>
      <c r="AA153" s="65"/>
      <c r="AB153" s="65"/>
      <c r="AC153" s="123"/>
    </row>
    <row r="154" spans="1:29" ht="20.149999999999999" customHeight="1">
      <c r="A154" s="554"/>
      <c r="B154" s="65"/>
      <c r="C154" s="65"/>
      <c r="D154" s="65"/>
      <c r="E154" s="60"/>
      <c r="G154" s="554"/>
      <c r="H154" s="65"/>
      <c r="I154" s="65"/>
      <c r="J154" s="65"/>
      <c r="K154" s="87"/>
      <c r="M154" s="554"/>
      <c r="N154" s="65"/>
      <c r="P154" s="65"/>
      <c r="Q154" s="60"/>
      <c r="S154" s="554"/>
      <c r="T154" s="65"/>
      <c r="U154" s="65"/>
      <c r="V154" s="65"/>
      <c r="W154" s="60"/>
      <c r="Y154" s="554"/>
      <c r="Z154" s="65"/>
      <c r="AA154" s="65"/>
      <c r="AB154" s="65"/>
      <c r="AC154" s="60"/>
    </row>
    <row r="155" spans="1:29" ht="20.149999999999999" customHeight="1">
      <c r="A155" s="554"/>
      <c r="B155" s="59"/>
      <c r="C155" s="65"/>
      <c r="D155" s="65"/>
      <c r="E155" s="60"/>
      <c r="G155" s="554"/>
      <c r="H155" s="65"/>
      <c r="I155" s="65"/>
      <c r="J155" s="65"/>
      <c r="K155" s="123"/>
      <c r="M155" s="554"/>
      <c r="N155" s="59"/>
      <c r="O155" s="65"/>
      <c r="P155" s="65"/>
      <c r="Q155" s="60"/>
      <c r="S155" s="554"/>
      <c r="T155" s="59"/>
      <c r="U155" s="65"/>
      <c r="V155" s="65"/>
      <c r="W155" s="60"/>
      <c r="Y155" s="554"/>
      <c r="Z155" s="59"/>
      <c r="AA155" s="65"/>
      <c r="AB155" s="65"/>
      <c r="AC155" s="60"/>
    </row>
    <row r="156" spans="1:29" ht="20.149999999999999" customHeight="1">
      <c r="A156" s="555"/>
      <c r="B156" s="68"/>
      <c r="C156" s="68"/>
      <c r="D156" s="68"/>
      <c r="E156" s="75"/>
      <c r="G156" s="555"/>
      <c r="H156" s="68"/>
      <c r="I156" s="68"/>
      <c r="J156" s="68"/>
      <c r="K156" s="75"/>
      <c r="M156" s="555"/>
      <c r="N156" s="68"/>
      <c r="O156" s="68"/>
      <c r="P156" s="68"/>
      <c r="Q156" s="75"/>
      <c r="S156" s="555"/>
      <c r="T156" s="68"/>
      <c r="U156" s="68"/>
      <c r="V156" s="68"/>
      <c r="W156" s="75"/>
      <c r="Y156" s="555"/>
      <c r="Z156" s="68"/>
      <c r="AA156" s="68"/>
      <c r="AB156" s="68"/>
      <c r="AC156" s="75"/>
    </row>
    <row r="157" spans="1:29" ht="20.149999999999999" customHeight="1">
      <c r="A157" s="553" t="s">
        <v>174</v>
      </c>
      <c r="B157" s="58" t="str">
        <f>'113年11月格致'!F16</f>
        <v>麵筋絲瓜</v>
      </c>
      <c r="C157" s="76" t="s">
        <v>225</v>
      </c>
      <c r="D157" s="56">
        <v>65</v>
      </c>
      <c r="E157" s="60" t="s">
        <v>167</v>
      </c>
      <c r="G157" s="553" t="s">
        <v>174</v>
      </c>
      <c r="H157" s="55" t="str">
        <f>'113年11月格致'!F17</f>
        <v>滷大溪豆乾</v>
      </c>
      <c r="I157" s="55" t="s">
        <v>322</v>
      </c>
      <c r="J157" s="56">
        <v>30</v>
      </c>
      <c r="K157" s="60" t="s">
        <v>167</v>
      </c>
      <c r="M157" s="553" t="s">
        <v>174</v>
      </c>
      <c r="N157" s="55" t="str">
        <f>'113年11月格致'!F18</f>
        <v>清炒大白菜</v>
      </c>
      <c r="O157" s="74" t="s">
        <v>273</v>
      </c>
      <c r="P157" s="56">
        <v>65</v>
      </c>
      <c r="Q157" s="60" t="s">
        <v>167</v>
      </c>
      <c r="S157" s="553" t="s">
        <v>174</v>
      </c>
      <c r="T157" s="58" t="str">
        <f>'113年11月格致'!F19</f>
        <v>椒鹽海鮮丸*2</v>
      </c>
      <c r="U157" s="76" t="s">
        <v>274</v>
      </c>
      <c r="V157" s="56">
        <v>2</v>
      </c>
      <c r="W157" s="57" t="s">
        <v>199</v>
      </c>
      <c r="Y157" s="553" t="s">
        <v>174</v>
      </c>
      <c r="Z157" s="55" t="str">
        <f>'113年11月格致'!F20</f>
        <v>八角毛豆莢</v>
      </c>
      <c r="AA157" s="55" t="s">
        <v>323</v>
      </c>
      <c r="AB157" s="56">
        <v>65</v>
      </c>
      <c r="AC157" s="57" t="s">
        <v>167</v>
      </c>
    </row>
    <row r="158" spans="1:29" ht="20.149999999999999" customHeight="1">
      <c r="A158" s="554"/>
      <c r="B158" s="58"/>
      <c r="C158" s="58" t="s">
        <v>324</v>
      </c>
      <c r="D158" s="59">
        <v>5</v>
      </c>
      <c r="E158" s="60" t="s">
        <v>167</v>
      </c>
      <c r="G158" s="554"/>
      <c r="H158" s="58"/>
      <c r="I158" s="58" t="s">
        <v>293</v>
      </c>
      <c r="J158" s="59">
        <v>30</v>
      </c>
      <c r="K158" s="60" t="s">
        <v>167</v>
      </c>
      <c r="M158" s="554"/>
      <c r="N158" s="58"/>
      <c r="O158" s="58" t="s">
        <v>234</v>
      </c>
      <c r="P158" s="59">
        <v>8</v>
      </c>
      <c r="Q158" s="60" t="s">
        <v>167</v>
      </c>
      <c r="S158" s="554"/>
      <c r="T158" s="58"/>
      <c r="U158" s="58"/>
      <c r="V158" s="59"/>
      <c r="W158" s="60"/>
      <c r="Y158" s="554"/>
      <c r="Z158" s="58"/>
      <c r="AA158" s="58"/>
      <c r="AB158" s="59"/>
      <c r="AC158" s="60"/>
    </row>
    <row r="159" spans="1:29" ht="20.149999999999999" customHeight="1">
      <c r="A159" s="554"/>
      <c r="B159" s="63"/>
      <c r="C159" s="64" t="s">
        <v>256</v>
      </c>
      <c r="D159" s="65">
        <v>10</v>
      </c>
      <c r="E159" s="60" t="s">
        <v>167</v>
      </c>
      <c r="G159" s="554"/>
      <c r="H159" s="63"/>
      <c r="I159" s="64" t="s">
        <v>289</v>
      </c>
      <c r="J159" s="65">
        <v>10</v>
      </c>
      <c r="K159" s="60" t="s">
        <v>167</v>
      </c>
      <c r="M159" s="554"/>
      <c r="N159" s="63"/>
      <c r="O159" s="64" t="s">
        <v>319</v>
      </c>
      <c r="P159" s="65">
        <v>10</v>
      </c>
      <c r="Q159" s="60" t="s">
        <v>167</v>
      </c>
      <c r="S159" s="554"/>
      <c r="T159" s="63"/>
      <c r="U159" s="64"/>
      <c r="V159" s="65"/>
      <c r="W159" s="60"/>
      <c r="Y159" s="554"/>
      <c r="Z159" s="63"/>
      <c r="AA159" s="64"/>
      <c r="AB159" s="65"/>
      <c r="AC159" s="60"/>
    </row>
    <row r="160" spans="1:29" ht="20.149999999999999" customHeight="1">
      <c r="A160" s="554"/>
      <c r="B160" s="63"/>
      <c r="C160" s="64"/>
      <c r="D160" s="65"/>
      <c r="E160" s="60"/>
      <c r="G160" s="554"/>
      <c r="H160" s="63"/>
      <c r="I160" s="64"/>
      <c r="J160" s="65"/>
      <c r="K160" s="60"/>
      <c r="M160" s="554"/>
      <c r="N160" s="63"/>
      <c r="O160" s="64"/>
      <c r="P160" s="65"/>
      <c r="Q160" s="60"/>
      <c r="S160" s="554"/>
      <c r="T160" s="63"/>
      <c r="U160" s="64"/>
      <c r="V160" s="65"/>
      <c r="W160" s="60"/>
      <c r="Y160" s="554"/>
      <c r="Z160" s="63"/>
      <c r="AA160" s="64"/>
      <c r="AB160" s="65"/>
      <c r="AC160" s="60"/>
    </row>
    <row r="161" spans="1:29" ht="20.149999999999999" customHeight="1">
      <c r="A161" s="554"/>
      <c r="B161" s="63"/>
      <c r="C161" s="64"/>
      <c r="D161" s="65"/>
      <c r="E161" s="60"/>
      <c r="G161" s="554"/>
      <c r="H161" s="63"/>
      <c r="I161" s="64"/>
      <c r="J161" s="65"/>
      <c r="K161" s="60"/>
      <c r="M161" s="554"/>
      <c r="N161" s="63"/>
      <c r="O161" s="64"/>
      <c r="P161" s="65"/>
      <c r="Q161" s="60"/>
      <c r="S161" s="554"/>
      <c r="T161" s="63"/>
      <c r="U161" s="64"/>
      <c r="V161" s="65"/>
      <c r="W161" s="60"/>
      <c r="Y161" s="554"/>
      <c r="Z161" s="63"/>
      <c r="AA161" s="64"/>
      <c r="AB161" s="65"/>
      <c r="AC161" s="60"/>
    </row>
    <row r="162" spans="1:29" ht="20.149999999999999" customHeight="1">
      <c r="A162" s="555"/>
      <c r="B162" s="63"/>
      <c r="C162" s="64"/>
      <c r="D162" s="65"/>
      <c r="E162" s="60"/>
      <c r="G162" s="555"/>
      <c r="H162" s="66"/>
      <c r="I162" s="67"/>
      <c r="J162" s="68"/>
      <c r="K162" s="69"/>
      <c r="M162" s="555"/>
      <c r="N162" s="66"/>
      <c r="O162" s="67"/>
      <c r="P162" s="68"/>
      <c r="Q162" s="75"/>
      <c r="S162" s="555"/>
      <c r="T162" s="63"/>
      <c r="U162" s="64"/>
      <c r="V162" s="65"/>
      <c r="W162" s="60"/>
      <c r="Y162" s="555"/>
      <c r="Z162" s="66"/>
      <c r="AA162" s="67"/>
      <c r="AB162" s="65"/>
      <c r="AC162" s="60"/>
    </row>
    <row r="163" spans="1:29" ht="20.149999999999999" customHeight="1">
      <c r="A163" s="553" t="s">
        <v>6</v>
      </c>
      <c r="B163" s="58" t="e">
        <f>#REF!</f>
        <v>#REF!</v>
      </c>
      <c r="C163" s="55" t="s">
        <v>6</v>
      </c>
      <c r="D163" s="56">
        <v>72</v>
      </c>
      <c r="E163" s="60" t="s">
        <v>167</v>
      </c>
      <c r="G163" s="553" t="s">
        <v>6</v>
      </c>
      <c r="H163" s="58" t="e">
        <f>#REF!</f>
        <v>#REF!</v>
      </c>
      <c r="I163" s="55" t="s">
        <v>6</v>
      </c>
      <c r="J163" s="56">
        <v>72</v>
      </c>
      <c r="K163" s="60" t="s">
        <v>167</v>
      </c>
      <c r="M163" s="553" t="s">
        <v>6</v>
      </c>
      <c r="N163" s="55" t="e">
        <f>#REF!</f>
        <v>#REF!</v>
      </c>
      <c r="O163" s="55" t="s">
        <v>6</v>
      </c>
      <c r="P163" s="56">
        <v>72</v>
      </c>
      <c r="Q163" s="60" t="s">
        <v>167</v>
      </c>
      <c r="S163" s="553" t="s">
        <v>6</v>
      </c>
      <c r="T163" s="55" t="e">
        <f>#REF!</f>
        <v>#REF!</v>
      </c>
      <c r="U163" s="55" t="s">
        <v>6</v>
      </c>
      <c r="V163" s="56">
        <v>72</v>
      </c>
      <c r="W163" s="60" t="s">
        <v>167</v>
      </c>
      <c r="Y163" s="553" t="s">
        <v>6</v>
      </c>
      <c r="Z163" s="58" t="e">
        <f>#REF!</f>
        <v>#REF!</v>
      </c>
      <c r="AA163" s="55" t="s">
        <v>6</v>
      </c>
      <c r="AB163" s="56">
        <v>72</v>
      </c>
      <c r="AC163" s="60" t="s">
        <v>167</v>
      </c>
    </row>
    <row r="164" spans="1:29" ht="20.149999999999999" customHeight="1">
      <c r="A164" s="554"/>
      <c r="B164" s="58"/>
      <c r="C164" s="58"/>
      <c r="D164" s="59"/>
      <c r="E164" s="60"/>
      <c r="G164" s="554"/>
      <c r="H164" s="58"/>
      <c r="I164" s="58"/>
      <c r="J164" s="59"/>
      <c r="K164" s="60"/>
      <c r="M164" s="554"/>
      <c r="N164" s="58"/>
      <c r="O164" s="58"/>
      <c r="P164" s="65"/>
      <c r="Q164" s="60"/>
      <c r="S164" s="554"/>
      <c r="T164" s="58"/>
      <c r="U164" s="58"/>
      <c r="V164" s="65"/>
      <c r="W164" s="60"/>
      <c r="Y164" s="554"/>
      <c r="Z164" s="58"/>
      <c r="AA164" s="58"/>
      <c r="AB164" s="65"/>
      <c r="AC164" s="60"/>
    </row>
    <row r="165" spans="1:29" ht="20.149999999999999" customHeight="1">
      <c r="A165" s="554"/>
      <c r="B165" s="63"/>
      <c r="C165" s="64"/>
      <c r="D165" s="65"/>
      <c r="E165" s="60"/>
      <c r="G165" s="554"/>
      <c r="H165" s="63"/>
      <c r="I165" s="64"/>
      <c r="J165" s="65"/>
      <c r="K165" s="60"/>
      <c r="M165" s="554"/>
      <c r="N165" s="63"/>
      <c r="O165" s="64"/>
      <c r="P165" s="65"/>
      <c r="Q165" s="60"/>
      <c r="S165" s="554"/>
      <c r="T165" s="63"/>
      <c r="U165" s="64"/>
      <c r="V165" s="65"/>
      <c r="W165" s="60"/>
      <c r="Y165" s="554"/>
      <c r="Z165" s="63"/>
      <c r="AA165" s="64"/>
      <c r="AB165" s="65"/>
      <c r="AC165" s="60"/>
    </row>
    <row r="166" spans="1:29" ht="20.149999999999999" customHeight="1">
      <c r="A166" s="554"/>
      <c r="B166" s="63"/>
      <c r="C166" s="64"/>
      <c r="D166" s="65"/>
      <c r="E166" s="60"/>
      <c r="G166" s="554"/>
      <c r="H166" s="63"/>
      <c r="I166" s="64"/>
      <c r="J166" s="65"/>
      <c r="K166" s="60"/>
      <c r="M166" s="554"/>
      <c r="N166" s="63"/>
      <c r="O166" s="64"/>
      <c r="P166" s="65"/>
      <c r="Q166" s="60"/>
      <c r="S166" s="554"/>
      <c r="T166" s="63"/>
      <c r="U166" s="64"/>
      <c r="V166" s="65"/>
      <c r="W166" s="60"/>
      <c r="Y166" s="554"/>
      <c r="Z166" s="63"/>
      <c r="AA166" s="64"/>
      <c r="AB166" s="65"/>
      <c r="AC166" s="60"/>
    </row>
    <row r="167" spans="1:29" ht="20.149999999999999" customHeight="1">
      <c r="A167" s="554"/>
      <c r="B167" s="63"/>
      <c r="C167" s="64"/>
      <c r="D167" s="65"/>
      <c r="E167" s="60"/>
      <c r="G167" s="554"/>
      <c r="H167" s="63"/>
      <c r="I167" s="64"/>
      <c r="J167" s="65"/>
      <c r="K167" s="60"/>
      <c r="M167" s="554"/>
      <c r="N167" s="63"/>
      <c r="O167" s="64"/>
      <c r="P167" s="65"/>
      <c r="Q167" s="60"/>
      <c r="S167" s="554"/>
      <c r="T167" s="63"/>
      <c r="U167" s="64"/>
      <c r="V167" s="65"/>
      <c r="W167" s="60"/>
      <c r="Y167" s="554"/>
      <c r="Z167" s="63"/>
      <c r="AA167" s="64"/>
      <c r="AB167" s="65"/>
      <c r="AC167" s="60"/>
    </row>
    <row r="168" spans="1:29" ht="20.149999999999999" customHeight="1">
      <c r="A168" s="554"/>
      <c r="B168" s="63"/>
      <c r="C168" s="64"/>
      <c r="D168" s="65"/>
      <c r="E168" s="60"/>
      <c r="G168" s="554"/>
      <c r="H168" s="63"/>
      <c r="I168" s="64"/>
      <c r="J168" s="68"/>
      <c r="K168" s="69"/>
      <c r="M168" s="555"/>
      <c r="N168" s="66"/>
      <c r="O168" s="67"/>
      <c r="P168" s="68"/>
      <c r="Q168" s="69"/>
      <c r="S168" s="555"/>
      <c r="T168" s="66"/>
      <c r="U168" s="67"/>
      <c r="V168" s="68"/>
      <c r="W168" s="69"/>
      <c r="Y168" s="554"/>
      <c r="Z168" s="63"/>
      <c r="AA168" s="64"/>
      <c r="AB168" s="65"/>
      <c r="AC168" s="60"/>
    </row>
    <row r="169" spans="1:29" ht="20.149999999999999" customHeight="1">
      <c r="A169" s="553" t="s">
        <v>182</v>
      </c>
      <c r="B169" s="77" t="e">
        <f>#REF!</f>
        <v>#REF!</v>
      </c>
      <c r="C169" s="55" t="s">
        <v>316</v>
      </c>
      <c r="D169" s="74">
        <v>40</v>
      </c>
      <c r="E169" s="87" t="s">
        <v>167</v>
      </c>
      <c r="G169" s="553" t="s">
        <v>182</v>
      </c>
      <c r="H169" s="77" t="e">
        <f>#REF!</f>
        <v>#REF!</v>
      </c>
      <c r="I169" s="74" t="s">
        <v>249</v>
      </c>
      <c r="J169" s="99">
        <v>1</v>
      </c>
      <c r="K169" s="87" t="s">
        <v>167</v>
      </c>
      <c r="M169" s="554" t="s">
        <v>182</v>
      </c>
      <c r="N169" s="104" t="e">
        <f>#REF!</f>
        <v>#REF!</v>
      </c>
      <c r="O169" s="150" t="s">
        <v>231</v>
      </c>
      <c r="P169" s="151">
        <v>10</v>
      </c>
      <c r="Q169" s="86" t="s">
        <v>167</v>
      </c>
      <c r="S169" s="554" t="s">
        <v>182</v>
      </c>
      <c r="T169" s="104" t="e">
        <f>#REF!</f>
        <v>#REF!</v>
      </c>
      <c r="U169" s="74" t="s">
        <v>325</v>
      </c>
      <c r="V169" s="99">
        <v>25</v>
      </c>
      <c r="W169" s="60" t="s">
        <v>167</v>
      </c>
      <c r="Y169" s="553" t="s">
        <v>182</v>
      </c>
      <c r="Z169" s="77" t="e">
        <f>#REF!</f>
        <v>#REF!</v>
      </c>
      <c r="AA169" s="74" t="s">
        <v>260</v>
      </c>
      <c r="AB169" s="56">
        <v>20</v>
      </c>
      <c r="AC169" s="85" t="s">
        <v>167</v>
      </c>
    </row>
    <row r="170" spans="1:29" ht="20.149999999999999" customHeight="1">
      <c r="A170" s="554"/>
      <c r="B170" s="78"/>
      <c r="C170" s="58" t="s">
        <v>235</v>
      </c>
      <c r="D170" s="71">
        <v>1</v>
      </c>
      <c r="E170" s="87" t="s">
        <v>167</v>
      </c>
      <c r="G170" s="554"/>
      <c r="H170" s="78"/>
      <c r="I170" s="59" t="s">
        <v>253</v>
      </c>
      <c r="J170" s="59">
        <v>1</v>
      </c>
      <c r="K170" s="123" t="s">
        <v>167</v>
      </c>
      <c r="M170" s="554"/>
      <c r="N170" s="78"/>
      <c r="O170" s="152" t="s">
        <v>247</v>
      </c>
      <c r="P170" s="147">
        <v>15</v>
      </c>
      <c r="Q170" s="60" t="s">
        <v>167</v>
      </c>
      <c r="S170" s="554"/>
      <c r="T170" s="78"/>
      <c r="U170" s="59" t="s">
        <v>326</v>
      </c>
      <c r="V170" s="59">
        <v>8</v>
      </c>
      <c r="W170" s="60" t="s">
        <v>167</v>
      </c>
      <c r="Y170" s="554"/>
      <c r="Z170" s="78"/>
      <c r="AA170" s="59" t="s">
        <v>185</v>
      </c>
      <c r="AB170" s="59"/>
      <c r="AC170" s="87"/>
    </row>
    <row r="171" spans="1:29" ht="20.149999999999999" customHeight="1">
      <c r="A171" s="554"/>
      <c r="B171" s="63"/>
      <c r="C171" s="59"/>
      <c r="D171" s="59"/>
      <c r="E171" s="87"/>
      <c r="G171" s="554"/>
      <c r="H171" s="63"/>
      <c r="I171" s="79" t="s">
        <v>297</v>
      </c>
      <c r="J171" s="65"/>
      <c r="K171" s="86"/>
      <c r="M171" s="554"/>
      <c r="N171" s="149"/>
      <c r="O171" s="65" t="s">
        <v>310</v>
      </c>
      <c r="P171" s="65">
        <v>15</v>
      </c>
      <c r="Q171" s="87" t="s">
        <v>167</v>
      </c>
      <c r="S171" s="554"/>
      <c r="T171" s="63"/>
      <c r="U171" s="79"/>
      <c r="V171" s="59"/>
      <c r="W171" s="60"/>
      <c r="Y171" s="554"/>
      <c r="Z171" s="63"/>
      <c r="AA171" s="79"/>
      <c r="AB171" s="65"/>
      <c r="AC171" s="60"/>
    </row>
    <row r="172" spans="1:29" ht="20.149999999999999" customHeight="1">
      <c r="A172" s="554"/>
      <c r="B172" s="63"/>
      <c r="C172" s="146"/>
      <c r="D172" s="147"/>
      <c r="E172" s="87"/>
      <c r="G172" s="554"/>
      <c r="H172" s="63"/>
      <c r="I172" s="153" t="s">
        <v>327</v>
      </c>
      <c r="J172" s="101">
        <v>15</v>
      </c>
      <c r="K172" s="60"/>
      <c r="M172" s="554"/>
      <c r="N172" s="63"/>
      <c r="O172" s="64" t="s">
        <v>251</v>
      </c>
      <c r="P172" s="65">
        <v>5</v>
      </c>
      <c r="Q172" s="60" t="s">
        <v>167</v>
      </c>
      <c r="S172" s="554"/>
      <c r="T172" s="63"/>
      <c r="U172" s="64"/>
      <c r="V172" s="65"/>
      <c r="W172" s="60"/>
      <c r="Y172" s="554"/>
      <c r="Z172" s="63"/>
      <c r="AA172" s="64"/>
      <c r="AB172" s="65"/>
      <c r="AC172" s="60"/>
    </row>
    <row r="173" spans="1:29" ht="20.149999999999999" customHeight="1">
      <c r="A173" s="555"/>
      <c r="B173" s="66"/>
      <c r="C173" s="67"/>
      <c r="D173" s="68"/>
      <c r="E173" s="69"/>
      <c r="G173" s="555"/>
      <c r="H173" s="66"/>
      <c r="I173" s="67"/>
      <c r="J173" s="68"/>
      <c r="K173" s="69"/>
      <c r="M173" s="555"/>
      <c r="N173" s="66"/>
      <c r="O173" s="67"/>
      <c r="P173" s="68"/>
      <c r="Q173" s="69"/>
      <c r="S173" s="555"/>
      <c r="T173" s="66"/>
      <c r="U173" s="67"/>
      <c r="V173" s="68"/>
      <c r="W173" s="69"/>
      <c r="Y173" s="555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659">
        <f>A132+7</f>
        <v>45621</v>
      </c>
      <c r="B175" s="659"/>
      <c r="C175" s="659"/>
      <c r="D175" s="568">
        <v>42415</v>
      </c>
      <c r="E175" s="568"/>
      <c r="G175" s="659">
        <f>A175+1</f>
        <v>45622</v>
      </c>
      <c r="H175" s="659"/>
      <c r="I175" s="659"/>
      <c r="J175" s="568">
        <f>G175</f>
        <v>45622</v>
      </c>
      <c r="K175" s="568"/>
      <c r="M175" s="659">
        <f>G175+1</f>
        <v>45623</v>
      </c>
      <c r="N175" s="659"/>
      <c r="O175" s="659"/>
      <c r="P175" s="568">
        <f>M175</f>
        <v>45623</v>
      </c>
      <c r="Q175" s="568"/>
      <c r="S175" s="659">
        <f>M175+1</f>
        <v>45624</v>
      </c>
      <c r="T175" s="659"/>
      <c r="U175" s="659"/>
      <c r="V175" s="568">
        <f>S175</f>
        <v>45624</v>
      </c>
      <c r="W175" s="568"/>
      <c r="Y175" s="659">
        <f>S175+1</f>
        <v>45625</v>
      </c>
      <c r="Z175" s="659"/>
      <c r="AA175" s="659"/>
      <c r="AB175" s="568">
        <f>Y175</f>
        <v>45625</v>
      </c>
      <c r="AC175" s="568"/>
    </row>
    <row r="176" spans="1:29" ht="20.149999999999999" customHeight="1">
      <c r="A176" s="553" t="s">
        <v>166</v>
      </c>
      <c r="B176" s="55" t="e">
        <f>#REF!</f>
        <v>#REF!</v>
      </c>
      <c r="C176" s="55" t="s">
        <v>328</v>
      </c>
      <c r="D176" s="56">
        <v>80</v>
      </c>
      <c r="E176" s="85" t="s">
        <v>167</v>
      </c>
      <c r="G176" s="553" t="s">
        <v>166</v>
      </c>
      <c r="H176" s="55" t="e">
        <f>#REF!</f>
        <v>#REF!</v>
      </c>
      <c r="I176" s="55" t="s">
        <v>186</v>
      </c>
      <c r="J176" s="56">
        <v>80</v>
      </c>
      <c r="K176" s="85" t="s">
        <v>167</v>
      </c>
      <c r="M176" s="554" t="s">
        <v>166</v>
      </c>
      <c r="N176" s="76" t="e">
        <f>#REF!</f>
        <v>#REF!</v>
      </c>
      <c r="O176" s="55" t="s">
        <v>168</v>
      </c>
      <c r="P176" s="56">
        <v>65</v>
      </c>
      <c r="Q176" s="85" t="s">
        <v>167</v>
      </c>
      <c r="S176" s="557" t="s">
        <v>166</v>
      </c>
      <c r="T176" s="76" t="e">
        <f>#REF!</f>
        <v>#REF!</v>
      </c>
      <c r="U176" s="55" t="s">
        <v>168</v>
      </c>
      <c r="V176" s="56">
        <v>65</v>
      </c>
      <c r="W176" s="85" t="s">
        <v>167</v>
      </c>
      <c r="Y176" s="553" t="s">
        <v>166</v>
      </c>
      <c r="Z176" s="55" t="e">
        <f>#REF!</f>
        <v>#REF!</v>
      </c>
      <c r="AA176" s="55" t="s">
        <v>168</v>
      </c>
      <c r="AB176" s="56">
        <v>65</v>
      </c>
      <c r="AC176" s="85" t="s">
        <v>167</v>
      </c>
    </row>
    <row r="177" spans="1:29" ht="20.149999999999999" customHeight="1">
      <c r="A177" s="554"/>
      <c r="B177" s="58"/>
      <c r="C177" s="58" t="s">
        <v>175</v>
      </c>
      <c r="D177" s="65">
        <v>20</v>
      </c>
      <c r="E177" s="86" t="s">
        <v>167</v>
      </c>
      <c r="G177" s="554"/>
      <c r="H177" s="58"/>
      <c r="I177" s="64" t="s">
        <v>259</v>
      </c>
      <c r="J177" s="65">
        <v>1</v>
      </c>
      <c r="K177" s="86" t="s">
        <v>167</v>
      </c>
      <c r="M177" s="554"/>
      <c r="N177" s="58"/>
      <c r="O177" s="64" t="s">
        <v>169</v>
      </c>
      <c r="P177" s="65">
        <v>15</v>
      </c>
      <c r="Q177" s="86" t="s">
        <v>167</v>
      </c>
      <c r="S177" s="557"/>
      <c r="T177" s="58"/>
      <c r="U177" s="64" t="s">
        <v>190</v>
      </c>
      <c r="V177" s="65">
        <v>15</v>
      </c>
      <c r="W177" s="86" t="s">
        <v>167</v>
      </c>
      <c r="Y177" s="554"/>
      <c r="Z177" s="58"/>
      <c r="AA177" s="64" t="s">
        <v>191</v>
      </c>
      <c r="AB177" s="65">
        <v>15</v>
      </c>
      <c r="AC177" s="86" t="s">
        <v>167</v>
      </c>
    </row>
    <row r="178" spans="1:29" ht="20.149999999999999" customHeight="1">
      <c r="A178" s="554"/>
      <c r="B178" s="61"/>
      <c r="C178" s="62" t="s">
        <v>170</v>
      </c>
      <c r="D178" s="59">
        <v>10</v>
      </c>
      <c r="E178" s="60" t="s">
        <v>167</v>
      </c>
      <c r="G178" s="554"/>
      <c r="H178" s="61"/>
      <c r="I178" s="62" t="s">
        <v>329</v>
      </c>
      <c r="J178" s="59"/>
      <c r="K178" s="87"/>
      <c r="M178" s="554"/>
      <c r="N178" s="61"/>
      <c r="O178" s="108"/>
      <c r="P178" s="59"/>
      <c r="Q178" s="60"/>
      <c r="S178" s="554"/>
      <c r="T178" s="61"/>
      <c r="U178" s="58"/>
      <c r="V178" s="59"/>
      <c r="W178" s="60"/>
      <c r="Y178" s="554"/>
      <c r="Z178" s="61"/>
      <c r="AA178" s="62"/>
      <c r="AB178" s="59"/>
      <c r="AC178" s="60"/>
    </row>
    <row r="179" spans="1:29" ht="20.149999999999999" customHeight="1">
      <c r="A179" s="554"/>
      <c r="B179" s="61"/>
      <c r="C179" s="62" t="s">
        <v>181</v>
      </c>
      <c r="D179" s="59">
        <v>5</v>
      </c>
      <c r="E179" s="60" t="s">
        <v>167</v>
      </c>
      <c r="G179" s="554"/>
      <c r="H179" s="61"/>
      <c r="I179" s="62"/>
      <c r="J179" s="59"/>
      <c r="K179" s="86"/>
      <c r="M179" s="554"/>
      <c r="N179" s="61"/>
      <c r="O179" s="108"/>
      <c r="P179" s="59"/>
      <c r="Q179" s="60"/>
      <c r="S179" s="554"/>
      <c r="T179" s="61"/>
      <c r="U179" s="62"/>
      <c r="V179" s="59"/>
      <c r="W179" s="60"/>
      <c r="Y179" s="554"/>
      <c r="Z179" s="61"/>
      <c r="AA179" s="62"/>
      <c r="AB179" s="59"/>
      <c r="AC179" s="60"/>
    </row>
    <row r="180" spans="1:29" ht="20.149999999999999" customHeight="1">
      <c r="A180" s="554"/>
      <c r="B180" s="61"/>
      <c r="C180" s="62" t="s">
        <v>178</v>
      </c>
      <c r="D180" s="59">
        <v>10</v>
      </c>
      <c r="E180" s="60" t="s">
        <v>167</v>
      </c>
      <c r="G180" s="554"/>
      <c r="H180" s="61"/>
      <c r="I180" s="64"/>
      <c r="J180" s="65"/>
      <c r="K180" s="60"/>
      <c r="M180" s="554"/>
      <c r="N180" s="61"/>
      <c r="O180" s="62"/>
      <c r="P180" s="59"/>
      <c r="Q180" s="60"/>
      <c r="S180" s="554"/>
      <c r="T180" s="61"/>
      <c r="U180" s="62"/>
      <c r="V180" s="59"/>
      <c r="W180" s="60"/>
      <c r="Y180" s="554"/>
      <c r="Z180" s="61"/>
      <c r="AA180" s="62"/>
      <c r="AB180" s="59"/>
      <c r="AC180" s="60"/>
    </row>
    <row r="181" spans="1:29" ht="20.149999999999999" customHeight="1">
      <c r="A181" s="554"/>
      <c r="B181" s="63"/>
      <c r="C181" s="64" t="s">
        <v>253</v>
      </c>
      <c r="D181" s="65">
        <v>0.5</v>
      </c>
      <c r="E181" s="60" t="s">
        <v>167</v>
      </c>
      <c r="G181" s="554"/>
      <c r="H181" s="63"/>
      <c r="I181" s="64"/>
      <c r="J181" s="65"/>
      <c r="K181" s="60"/>
      <c r="M181" s="554"/>
      <c r="N181" s="63"/>
      <c r="O181" s="64"/>
      <c r="P181" s="65"/>
      <c r="Q181" s="60"/>
      <c r="S181" s="554"/>
      <c r="T181" s="63"/>
      <c r="U181" s="64"/>
      <c r="V181" s="65"/>
      <c r="W181" s="60"/>
      <c r="Y181" s="554"/>
      <c r="Z181" s="63"/>
      <c r="AA181" s="64"/>
      <c r="AB181" s="65"/>
      <c r="AC181" s="60"/>
    </row>
    <row r="182" spans="1:29" ht="20.149999999999999" customHeight="1">
      <c r="A182" s="554"/>
      <c r="B182" s="63"/>
      <c r="C182" s="64" t="s">
        <v>177</v>
      </c>
      <c r="D182" s="65">
        <v>10</v>
      </c>
      <c r="E182" s="60" t="s">
        <v>167</v>
      </c>
      <c r="G182" s="554"/>
      <c r="H182" s="63"/>
      <c r="I182" s="64"/>
      <c r="J182" s="65"/>
      <c r="K182" s="60"/>
      <c r="M182" s="554"/>
      <c r="N182" s="63"/>
      <c r="O182" s="64"/>
      <c r="P182" s="65"/>
      <c r="Q182" s="60"/>
      <c r="S182" s="554"/>
      <c r="T182" s="63"/>
      <c r="U182" s="64"/>
      <c r="V182" s="65"/>
      <c r="W182" s="60"/>
      <c r="Y182" s="554"/>
      <c r="Z182" s="63"/>
      <c r="AA182" s="64"/>
      <c r="AB182" s="65"/>
      <c r="AC182" s="60"/>
    </row>
    <row r="183" spans="1:29" ht="20.149999999999999" customHeight="1">
      <c r="A183" s="555"/>
      <c r="B183" s="66"/>
      <c r="C183" s="67"/>
      <c r="D183" s="68"/>
      <c r="E183" s="69"/>
      <c r="G183" s="555"/>
      <c r="H183" s="66"/>
      <c r="I183" s="67"/>
      <c r="J183" s="68"/>
      <c r="K183" s="69"/>
      <c r="M183" s="555"/>
      <c r="N183" s="66"/>
      <c r="O183" s="67"/>
      <c r="P183" s="68"/>
      <c r="Q183" s="69"/>
      <c r="S183" s="555"/>
      <c r="T183" s="66"/>
      <c r="U183" s="67"/>
      <c r="V183" s="68"/>
      <c r="W183" s="69"/>
      <c r="Y183" s="555"/>
      <c r="Z183" s="66"/>
      <c r="AA183" s="67"/>
      <c r="AB183" s="68"/>
      <c r="AC183" s="69"/>
    </row>
    <row r="184" spans="1:29" ht="20.149999999999999" customHeight="1">
      <c r="A184" s="553" t="s">
        <v>4</v>
      </c>
      <c r="B184" s="65" t="e">
        <f>#REF!</f>
        <v>#REF!</v>
      </c>
      <c r="C184" s="55" t="s">
        <v>330</v>
      </c>
      <c r="D184" s="59">
        <v>1</v>
      </c>
      <c r="E184" s="85" t="s">
        <v>199</v>
      </c>
      <c r="G184" s="553" t="s">
        <v>4</v>
      </c>
      <c r="H184" s="65" t="e">
        <f>#REF!</f>
        <v>#REF!</v>
      </c>
      <c r="I184" s="154" t="s">
        <v>222</v>
      </c>
      <c r="J184" s="155">
        <v>40</v>
      </c>
      <c r="K184" s="156" t="s">
        <v>167</v>
      </c>
      <c r="M184" s="553" t="s">
        <v>4</v>
      </c>
      <c r="N184" s="65" t="e">
        <f>#REF!</f>
        <v>#REF!</v>
      </c>
      <c r="O184" s="70" t="s">
        <v>195</v>
      </c>
      <c r="P184" s="59">
        <v>40</v>
      </c>
      <c r="Q184" s="85" t="s">
        <v>167</v>
      </c>
      <c r="S184" s="553" t="s">
        <v>4</v>
      </c>
      <c r="T184" s="74" t="e">
        <f>#REF!</f>
        <v>#REF!</v>
      </c>
      <c r="U184" s="70" t="s">
        <v>265</v>
      </c>
      <c r="V184" s="59">
        <v>50</v>
      </c>
      <c r="W184" s="60" t="s">
        <v>167</v>
      </c>
      <c r="Y184" s="554" t="s">
        <v>4</v>
      </c>
      <c r="Z184" s="71" t="e">
        <f>#REF!</f>
        <v>#REF!</v>
      </c>
      <c r="AA184" s="122" t="s">
        <v>303</v>
      </c>
      <c r="AB184" s="71">
        <v>75</v>
      </c>
      <c r="AC184" s="86" t="s">
        <v>167</v>
      </c>
    </row>
    <row r="185" spans="1:29" ht="20.149999999999999" customHeight="1">
      <c r="A185" s="554"/>
      <c r="B185" s="71"/>
      <c r="C185" s="58"/>
      <c r="D185" s="59"/>
      <c r="E185" s="87"/>
      <c r="G185" s="554"/>
      <c r="H185" s="70"/>
      <c r="I185" s="155" t="s">
        <v>260</v>
      </c>
      <c r="J185" s="157">
        <v>8</v>
      </c>
      <c r="K185" s="135" t="s">
        <v>167</v>
      </c>
      <c r="M185" s="554"/>
      <c r="N185" s="71"/>
      <c r="O185" s="58" t="s">
        <v>331</v>
      </c>
      <c r="P185" s="59">
        <v>35</v>
      </c>
      <c r="Q185" s="87" t="s">
        <v>167</v>
      </c>
      <c r="S185" s="554"/>
      <c r="T185" s="71"/>
      <c r="U185" s="70" t="s">
        <v>332</v>
      </c>
      <c r="V185" s="59">
        <v>50</v>
      </c>
      <c r="W185" s="60" t="s">
        <v>167</v>
      </c>
      <c r="Y185" s="554"/>
      <c r="Z185" s="71"/>
      <c r="AA185" s="58" t="s">
        <v>333</v>
      </c>
      <c r="AB185" s="59">
        <v>25</v>
      </c>
      <c r="AC185" s="60" t="s">
        <v>167</v>
      </c>
    </row>
    <row r="186" spans="1:29" ht="20.149999999999999" customHeight="1">
      <c r="A186" s="554"/>
      <c r="B186" s="71"/>
      <c r="C186" s="58"/>
      <c r="D186" s="59"/>
      <c r="E186" s="86"/>
      <c r="G186" s="554"/>
      <c r="H186" s="71"/>
      <c r="I186" s="154" t="s">
        <v>249</v>
      </c>
      <c r="J186" s="155">
        <v>1</v>
      </c>
      <c r="K186" s="133" t="s">
        <v>167</v>
      </c>
      <c r="M186" s="554"/>
      <c r="N186" s="71"/>
      <c r="O186" s="58" t="s">
        <v>334</v>
      </c>
      <c r="P186" s="59">
        <v>25</v>
      </c>
      <c r="Q186" s="123" t="s">
        <v>167</v>
      </c>
      <c r="S186" s="554"/>
      <c r="T186" s="71"/>
      <c r="U186" s="70" t="s">
        <v>210</v>
      </c>
      <c r="V186" s="59"/>
      <c r="W186" s="60"/>
      <c r="Y186" s="554"/>
      <c r="Z186" s="71"/>
      <c r="AA186" s="162" t="s">
        <v>335</v>
      </c>
      <c r="AB186" s="59">
        <v>5</v>
      </c>
      <c r="AC186" s="60" t="s">
        <v>167</v>
      </c>
    </row>
    <row r="187" spans="1:29" ht="20.149999999999999" customHeight="1">
      <c r="A187" s="554"/>
      <c r="B187" s="71"/>
      <c r="C187" s="148"/>
      <c r="D187" s="59"/>
      <c r="E187" s="60"/>
      <c r="G187" s="554"/>
      <c r="H187" s="71"/>
      <c r="I187" s="154" t="s">
        <v>280</v>
      </c>
      <c r="J187" s="155">
        <v>5</v>
      </c>
      <c r="K187" s="157" t="s">
        <v>167</v>
      </c>
      <c r="M187" s="554"/>
      <c r="N187" s="71"/>
      <c r="O187" s="58" t="s">
        <v>254</v>
      </c>
      <c r="P187" s="59"/>
      <c r="Q187" s="60"/>
      <c r="S187" s="554"/>
      <c r="T187" s="71"/>
      <c r="U187" s="70" t="s">
        <v>336</v>
      </c>
      <c r="V187" s="59"/>
      <c r="W187" s="60"/>
      <c r="Y187" s="554"/>
      <c r="Z187" s="71"/>
      <c r="AA187" s="70"/>
      <c r="AB187" s="59"/>
      <c r="AC187" s="60"/>
    </row>
    <row r="188" spans="1:29" ht="20.149999999999999" customHeight="1">
      <c r="A188" s="554"/>
      <c r="B188" s="71"/>
      <c r="C188" s="148"/>
      <c r="D188" s="73"/>
      <c r="E188" s="60"/>
      <c r="G188" s="554"/>
      <c r="H188" s="71"/>
      <c r="I188" s="70"/>
      <c r="J188" s="59"/>
      <c r="K188" s="86"/>
      <c r="M188" s="554"/>
      <c r="N188" s="71"/>
      <c r="O188" s="59" t="s">
        <v>337</v>
      </c>
      <c r="P188" s="59"/>
      <c r="Q188" s="60"/>
      <c r="S188" s="554"/>
      <c r="T188" s="71"/>
      <c r="U188" s="70" t="s">
        <v>338</v>
      </c>
      <c r="V188" s="59">
        <v>30</v>
      </c>
      <c r="W188" s="60" t="s">
        <v>167</v>
      </c>
      <c r="Y188" s="554"/>
      <c r="Z188" s="71"/>
      <c r="AA188" s="70"/>
      <c r="AB188" s="59"/>
      <c r="AC188" s="60"/>
    </row>
    <row r="189" spans="1:29" ht="20.149999999999999" customHeight="1">
      <c r="A189" s="554"/>
      <c r="B189" s="65"/>
      <c r="C189" s="70"/>
      <c r="D189" s="59"/>
      <c r="E189" s="60"/>
      <c r="G189" s="554"/>
      <c r="H189" s="65"/>
      <c r="I189" s="70"/>
      <c r="J189" s="59"/>
      <c r="K189" s="60"/>
      <c r="M189" s="554"/>
      <c r="N189" s="65"/>
      <c r="O189" s="70"/>
      <c r="P189" s="59"/>
      <c r="Q189" s="60"/>
      <c r="S189" s="554"/>
      <c r="T189" s="65"/>
      <c r="U189" s="70"/>
      <c r="V189" s="59"/>
      <c r="W189" s="60"/>
      <c r="Y189" s="554"/>
      <c r="Z189" s="65"/>
      <c r="AA189" s="70"/>
      <c r="AB189" s="59"/>
      <c r="AC189" s="60"/>
    </row>
    <row r="190" spans="1:29" ht="20.149999999999999" customHeight="1">
      <c r="A190" s="554"/>
      <c r="B190" s="65"/>
      <c r="C190" s="70"/>
      <c r="D190" s="59"/>
      <c r="E190" s="60"/>
      <c r="G190" s="554"/>
      <c r="H190" s="65"/>
      <c r="I190" s="70"/>
      <c r="J190" s="59"/>
      <c r="K190" s="60"/>
      <c r="M190" s="554"/>
      <c r="N190" s="65"/>
      <c r="O190" s="70"/>
      <c r="P190" s="59"/>
      <c r="Q190" s="60"/>
      <c r="S190" s="554"/>
      <c r="T190" s="65"/>
      <c r="U190" s="70"/>
      <c r="V190" s="59"/>
      <c r="W190" s="60"/>
      <c r="Y190" s="554"/>
      <c r="Z190" s="65"/>
      <c r="AA190" s="70"/>
      <c r="AB190" s="59"/>
      <c r="AC190" s="60"/>
    </row>
    <row r="191" spans="1:29" ht="20.149999999999999" customHeight="1">
      <c r="A191" s="554"/>
      <c r="B191" s="72"/>
      <c r="C191" s="70"/>
      <c r="D191" s="73"/>
      <c r="E191" s="75"/>
      <c r="G191" s="554"/>
      <c r="H191" s="72"/>
      <c r="I191" s="70"/>
      <c r="J191" s="73"/>
      <c r="K191" s="60"/>
      <c r="M191" s="554"/>
      <c r="N191" s="72"/>
      <c r="O191" s="70"/>
      <c r="P191" s="73"/>
      <c r="Q191" s="60"/>
      <c r="S191" s="555"/>
      <c r="T191" s="68"/>
      <c r="U191" s="88"/>
      <c r="V191" s="89"/>
      <c r="W191" s="69"/>
      <c r="Y191" s="555"/>
      <c r="Z191" s="68"/>
      <c r="AA191" s="88"/>
      <c r="AB191" s="89"/>
      <c r="AC191" s="75"/>
    </row>
    <row r="192" spans="1:29" ht="20.149999999999999" customHeight="1">
      <c r="A192" s="553" t="s">
        <v>174</v>
      </c>
      <c r="B192" s="74" t="e">
        <f>#REF!</f>
        <v>#REF!</v>
      </c>
      <c r="C192" s="74" t="s">
        <v>339</v>
      </c>
      <c r="D192" s="74">
        <v>1</v>
      </c>
      <c r="E192" s="85" t="s">
        <v>199</v>
      </c>
      <c r="G192" s="553" t="s">
        <v>174</v>
      </c>
      <c r="H192" s="74" t="e">
        <f>#REF!</f>
        <v>#REF!</v>
      </c>
      <c r="I192" s="74" t="s">
        <v>340</v>
      </c>
      <c r="J192" s="74">
        <v>40</v>
      </c>
      <c r="K192" s="85" t="s">
        <v>167</v>
      </c>
      <c r="M192" s="553" t="s">
        <v>174</v>
      </c>
      <c r="N192" s="74" t="s">
        <v>145</v>
      </c>
      <c r="O192" s="74" t="s">
        <v>341</v>
      </c>
      <c r="P192" s="74">
        <v>65</v>
      </c>
      <c r="Q192" s="60" t="s">
        <v>167</v>
      </c>
      <c r="S192" s="554" t="s">
        <v>174</v>
      </c>
      <c r="T192" s="71" t="e">
        <f>#REF!</f>
        <v>#REF!</v>
      </c>
      <c r="U192" s="71" t="s">
        <v>342</v>
      </c>
      <c r="V192" s="71">
        <v>65</v>
      </c>
      <c r="W192" s="123" t="s">
        <v>167</v>
      </c>
      <c r="Y192" s="554" t="s">
        <v>174</v>
      </c>
      <c r="Z192" s="71" t="e">
        <f>#REF!</f>
        <v>#REF!</v>
      </c>
      <c r="AA192" s="76" t="s">
        <v>343</v>
      </c>
      <c r="AB192" s="99">
        <v>50</v>
      </c>
      <c r="AC192" s="86" t="s">
        <v>167</v>
      </c>
    </row>
    <row r="193" spans="1:29" ht="20.149999999999999" customHeight="1">
      <c r="A193" s="554"/>
      <c r="B193" s="65"/>
      <c r="C193" s="65"/>
      <c r="D193" s="65"/>
      <c r="E193" s="87"/>
      <c r="G193" s="554"/>
      <c r="H193" s="65"/>
      <c r="I193" s="65" t="s">
        <v>279</v>
      </c>
      <c r="J193" s="65">
        <v>10</v>
      </c>
      <c r="K193" s="87" t="s">
        <v>167</v>
      </c>
      <c r="M193" s="554"/>
      <c r="N193" s="65"/>
      <c r="O193" s="76" t="s">
        <v>344</v>
      </c>
      <c r="P193" s="99">
        <v>8</v>
      </c>
      <c r="Q193" s="60" t="s">
        <v>167</v>
      </c>
      <c r="S193" s="554"/>
      <c r="T193" s="65"/>
      <c r="U193" s="65" t="s">
        <v>234</v>
      </c>
      <c r="V193" s="65">
        <v>15</v>
      </c>
      <c r="W193" s="87" t="s">
        <v>167</v>
      </c>
      <c r="Y193" s="554"/>
      <c r="Z193" s="65"/>
      <c r="AA193" s="58" t="s">
        <v>345</v>
      </c>
      <c r="AB193" s="59">
        <v>10</v>
      </c>
      <c r="AC193" s="60" t="s">
        <v>167</v>
      </c>
    </row>
    <row r="194" spans="1:29" ht="20.149999999999999" customHeight="1">
      <c r="A194" s="554"/>
      <c r="B194" s="65"/>
      <c r="C194" s="65"/>
      <c r="D194" s="65"/>
      <c r="E194" s="86"/>
      <c r="G194" s="554"/>
      <c r="H194" s="65"/>
      <c r="I194" s="65" t="s">
        <v>233</v>
      </c>
      <c r="J194" s="65">
        <v>5</v>
      </c>
      <c r="K194" s="123" t="s">
        <v>167</v>
      </c>
      <c r="M194" s="554"/>
      <c r="N194" s="65"/>
      <c r="O194" s="64" t="s">
        <v>249</v>
      </c>
      <c r="P194" s="65">
        <v>0.8</v>
      </c>
      <c r="Q194" s="60" t="s">
        <v>167</v>
      </c>
      <c r="S194" s="554"/>
      <c r="T194" s="65"/>
      <c r="U194" s="65" t="s">
        <v>321</v>
      </c>
      <c r="V194" s="65"/>
      <c r="W194" s="86"/>
      <c r="Y194" s="554"/>
      <c r="Z194" s="65"/>
      <c r="AA194" s="65" t="s">
        <v>179</v>
      </c>
      <c r="AB194" s="65"/>
      <c r="AC194" s="60"/>
    </row>
    <row r="195" spans="1:29" ht="20.149999999999999" customHeight="1">
      <c r="A195" s="554"/>
      <c r="B195" s="65"/>
      <c r="C195" s="65"/>
      <c r="D195" s="65"/>
      <c r="E195" s="60"/>
      <c r="G195" s="554"/>
      <c r="H195" s="65"/>
      <c r="I195" s="65" t="s">
        <v>211</v>
      </c>
      <c r="J195" s="65">
        <v>15</v>
      </c>
      <c r="K195" s="60" t="s">
        <v>167</v>
      </c>
      <c r="M195" s="554"/>
      <c r="N195" s="65"/>
      <c r="O195" s="64" t="s">
        <v>312</v>
      </c>
      <c r="P195" s="65">
        <v>10</v>
      </c>
      <c r="Q195" s="60" t="s">
        <v>167</v>
      </c>
      <c r="S195" s="554"/>
      <c r="T195" s="65"/>
      <c r="U195" s="65"/>
      <c r="V195" s="65"/>
      <c r="W195" s="60"/>
      <c r="Y195" s="554"/>
      <c r="Z195" s="65"/>
      <c r="AA195" s="65" t="s">
        <v>346</v>
      </c>
      <c r="AB195" s="65">
        <v>5</v>
      </c>
      <c r="AC195" s="60" t="s">
        <v>167</v>
      </c>
    </row>
    <row r="196" spans="1:29" ht="20.149999999999999" customHeight="1">
      <c r="A196" s="554"/>
      <c r="B196" s="65"/>
      <c r="C196" s="65"/>
      <c r="D196" s="65"/>
      <c r="E196" s="60"/>
      <c r="G196" s="554"/>
      <c r="H196" s="65"/>
      <c r="I196" s="65"/>
      <c r="J196" s="65"/>
      <c r="K196" s="60"/>
      <c r="M196" s="554"/>
      <c r="N196" s="65"/>
      <c r="O196" s="65"/>
      <c r="P196" s="65"/>
      <c r="Q196" s="60"/>
      <c r="S196" s="554"/>
      <c r="T196" s="65"/>
      <c r="U196" s="65"/>
      <c r="V196" s="65"/>
      <c r="W196" s="60"/>
      <c r="Y196" s="554"/>
      <c r="Z196" s="65"/>
      <c r="AA196" s="65" t="s">
        <v>230</v>
      </c>
      <c r="AB196" s="65">
        <v>10</v>
      </c>
      <c r="AC196" s="60" t="s">
        <v>167</v>
      </c>
    </row>
    <row r="197" spans="1:29" ht="20.149999999999999" customHeight="1">
      <c r="A197" s="554"/>
      <c r="B197" s="65"/>
      <c r="C197" s="65"/>
      <c r="D197" s="65"/>
      <c r="E197" s="60"/>
      <c r="G197" s="554"/>
      <c r="H197" s="65"/>
      <c r="I197" s="65"/>
      <c r="J197" s="65"/>
      <c r="K197" s="60"/>
      <c r="M197" s="554"/>
      <c r="N197" s="65"/>
      <c r="O197" s="65"/>
      <c r="P197" s="65"/>
      <c r="Q197" s="60"/>
      <c r="S197" s="554"/>
      <c r="T197" s="65"/>
      <c r="U197" s="65"/>
      <c r="V197" s="65"/>
      <c r="W197" s="60"/>
      <c r="Y197" s="554"/>
      <c r="Z197" s="65"/>
      <c r="AA197" s="65"/>
      <c r="AB197" s="65"/>
      <c r="AC197" s="60"/>
    </row>
    <row r="198" spans="1:29" ht="20.149999999999999" customHeight="1">
      <c r="A198" s="554"/>
      <c r="B198" s="59"/>
      <c r="C198" s="65"/>
      <c r="D198" s="65"/>
      <c r="E198" s="60"/>
      <c r="G198" s="554"/>
      <c r="H198" s="59"/>
      <c r="I198" s="65"/>
      <c r="J198" s="65"/>
      <c r="K198" s="60"/>
      <c r="M198" s="554"/>
      <c r="N198" s="59"/>
      <c r="O198" s="65"/>
      <c r="P198" s="65"/>
      <c r="Q198" s="60"/>
      <c r="S198" s="554"/>
      <c r="T198" s="59"/>
      <c r="U198" s="65"/>
      <c r="V198" s="65"/>
      <c r="W198" s="60"/>
      <c r="Y198" s="554"/>
      <c r="Z198" s="59"/>
      <c r="AA198" s="65"/>
      <c r="AB198" s="65"/>
      <c r="AC198" s="60"/>
    </row>
    <row r="199" spans="1:29" ht="20.149999999999999" customHeight="1">
      <c r="A199" s="555"/>
      <c r="B199" s="68"/>
      <c r="C199" s="68"/>
      <c r="D199" s="68"/>
      <c r="E199" s="75"/>
      <c r="G199" s="555"/>
      <c r="H199" s="68"/>
      <c r="I199" s="68"/>
      <c r="J199" s="68"/>
      <c r="K199" s="75"/>
      <c r="M199" s="555"/>
      <c r="N199" s="68"/>
      <c r="O199" s="68"/>
      <c r="P199" s="68"/>
      <c r="Q199" s="75"/>
      <c r="S199" s="555"/>
      <c r="T199" s="68"/>
      <c r="U199" s="68"/>
      <c r="V199" s="68"/>
      <c r="W199" s="75"/>
      <c r="Y199" s="555"/>
      <c r="Z199" s="68"/>
      <c r="AA199" s="68"/>
      <c r="AB199" s="68"/>
      <c r="AC199" s="75"/>
    </row>
    <row r="200" spans="1:29" ht="20.149999999999999" customHeight="1">
      <c r="A200" s="553" t="s">
        <v>174</v>
      </c>
      <c r="B200" s="58" t="str">
        <f>'113年11月格致'!F21</f>
        <v>味噌凍腐</v>
      </c>
      <c r="C200" s="76" t="s">
        <v>315</v>
      </c>
      <c r="D200" s="56">
        <v>35</v>
      </c>
      <c r="E200" s="85" t="s">
        <v>167</v>
      </c>
      <c r="G200" s="553" t="s">
        <v>174</v>
      </c>
      <c r="H200" s="55" t="str">
        <f>'113年11月格致'!F22</f>
        <v>塔香茄子</v>
      </c>
      <c r="I200" s="55" t="s">
        <v>237</v>
      </c>
      <c r="J200" s="56">
        <v>85</v>
      </c>
      <c r="K200" s="57" t="s">
        <v>167</v>
      </c>
      <c r="M200" s="553" t="s">
        <v>174</v>
      </c>
      <c r="N200" s="55" t="str">
        <f>'113年11月格致'!F23</f>
        <v>香椿烤麩</v>
      </c>
      <c r="O200" s="74" t="s">
        <v>347</v>
      </c>
      <c r="P200" s="56">
        <v>35</v>
      </c>
      <c r="Q200" s="60" t="s">
        <v>167</v>
      </c>
      <c r="S200" s="553" t="s">
        <v>174</v>
      </c>
      <c r="T200" s="58" t="str">
        <f>'113年11月格致'!F24</f>
        <v>紅燒麵輪</v>
      </c>
      <c r="U200" s="76" t="s">
        <v>335</v>
      </c>
      <c r="V200" s="56">
        <v>10</v>
      </c>
      <c r="W200" s="60" t="s">
        <v>167</v>
      </c>
      <c r="Y200" s="553" t="s">
        <v>174</v>
      </c>
      <c r="Z200" s="55" t="str">
        <f>'113年11月格致'!F25</f>
        <v>菇香扁蒲</v>
      </c>
      <c r="AA200" s="55" t="s">
        <v>348</v>
      </c>
      <c r="AB200" s="56">
        <v>65</v>
      </c>
      <c r="AC200" s="86" t="s">
        <v>167</v>
      </c>
    </row>
    <row r="201" spans="1:29" ht="20.149999999999999" customHeight="1">
      <c r="A201" s="554"/>
      <c r="B201" s="58"/>
      <c r="C201" s="58" t="s">
        <v>334</v>
      </c>
      <c r="D201" s="59">
        <v>30</v>
      </c>
      <c r="E201" s="87" t="s">
        <v>167</v>
      </c>
      <c r="G201" s="554"/>
      <c r="H201" s="58"/>
      <c r="I201" s="58"/>
      <c r="J201" s="59"/>
      <c r="K201" s="60"/>
      <c r="M201" s="554"/>
      <c r="N201" s="58"/>
      <c r="O201" s="58" t="s">
        <v>334</v>
      </c>
      <c r="P201" s="59">
        <v>30</v>
      </c>
      <c r="Q201" s="60" t="s">
        <v>167</v>
      </c>
      <c r="S201" s="554"/>
      <c r="T201" s="58"/>
      <c r="U201" s="58" t="s">
        <v>289</v>
      </c>
      <c r="V201" s="59">
        <v>10</v>
      </c>
      <c r="W201" s="60" t="s">
        <v>167</v>
      </c>
      <c r="Y201" s="554"/>
      <c r="Z201" s="58"/>
      <c r="AA201" s="58" t="s">
        <v>211</v>
      </c>
      <c r="AB201" s="59">
        <v>10</v>
      </c>
      <c r="AC201" s="60" t="s">
        <v>167</v>
      </c>
    </row>
    <row r="202" spans="1:29" ht="20.149999999999999" customHeight="1">
      <c r="A202" s="554"/>
      <c r="B202" s="63"/>
      <c r="C202" s="64" t="s">
        <v>289</v>
      </c>
      <c r="D202" s="65">
        <v>10</v>
      </c>
      <c r="E202" s="123" t="s">
        <v>167</v>
      </c>
      <c r="G202" s="554"/>
      <c r="H202" s="63"/>
      <c r="I202" s="64"/>
      <c r="J202" s="65"/>
      <c r="K202" s="60"/>
      <c r="M202" s="554"/>
      <c r="N202" s="63"/>
      <c r="O202" s="64" t="s">
        <v>244</v>
      </c>
      <c r="P202" s="65">
        <v>10</v>
      </c>
      <c r="Q202" s="60" t="s">
        <v>167</v>
      </c>
      <c r="S202" s="554"/>
      <c r="T202" s="63"/>
      <c r="U202" s="64" t="s">
        <v>293</v>
      </c>
      <c r="V202" s="65">
        <v>30</v>
      </c>
      <c r="W202" s="60" t="s">
        <v>167</v>
      </c>
      <c r="Y202" s="554"/>
      <c r="Z202" s="63"/>
      <c r="AA202" s="64"/>
      <c r="AB202" s="65"/>
      <c r="AC202" s="60"/>
    </row>
    <row r="203" spans="1:29" ht="20.149999999999999" customHeight="1">
      <c r="A203" s="554"/>
      <c r="B203" s="63"/>
      <c r="C203" s="64"/>
      <c r="D203" s="65"/>
      <c r="E203" s="60"/>
      <c r="G203" s="554"/>
      <c r="H203" s="63"/>
      <c r="I203" s="64"/>
      <c r="J203" s="65"/>
      <c r="K203" s="60"/>
      <c r="M203" s="554"/>
      <c r="N203" s="63"/>
      <c r="O203" s="64" t="s">
        <v>349</v>
      </c>
      <c r="P203" s="65"/>
      <c r="Q203" s="60" t="s">
        <v>167</v>
      </c>
      <c r="S203" s="554"/>
      <c r="T203" s="63"/>
      <c r="U203" s="64"/>
      <c r="V203" s="65"/>
      <c r="W203" s="60"/>
      <c r="Y203" s="554"/>
      <c r="Z203" s="63"/>
      <c r="AA203" s="64"/>
      <c r="AB203" s="65"/>
      <c r="AC203" s="60"/>
    </row>
    <row r="204" spans="1:29" ht="20.149999999999999" customHeight="1">
      <c r="A204" s="554"/>
      <c r="B204" s="63"/>
      <c r="C204" s="64"/>
      <c r="D204" s="65"/>
      <c r="E204" s="60"/>
      <c r="G204" s="554"/>
      <c r="H204" s="63"/>
      <c r="I204" s="64"/>
      <c r="J204" s="65"/>
      <c r="K204" s="60"/>
      <c r="M204" s="554"/>
      <c r="N204" s="63"/>
      <c r="O204" s="64"/>
      <c r="P204" s="65"/>
      <c r="Q204" s="60"/>
      <c r="S204" s="554"/>
      <c r="T204" s="63"/>
      <c r="U204" s="64"/>
      <c r="V204" s="65"/>
      <c r="W204" s="60"/>
      <c r="Y204" s="554"/>
      <c r="Z204" s="63"/>
      <c r="AA204" s="64"/>
      <c r="AB204" s="65"/>
      <c r="AC204" s="60"/>
    </row>
    <row r="205" spans="1:29" ht="20.149999999999999" customHeight="1">
      <c r="A205" s="555"/>
      <c r="B205" s="63"/>
      <c r="C205" s="64"/>
      <c r="D205" s="65"/>
      <c r="E205" s="60"/>
      <c r="G205" s="555"/>
      <c r="H205" s="66"/>
      <c r="I205" s="67"/>
      <c r="J205" s="68"/>
      <c r="K205" s="69"/>
      <c r="M205" s="555"/>
      <c r="N205" s="66"/>
      <c r="O205" s="67"/>
      <c r="P205" s="68"/>
      <c r="Q205" s="75"/>
      <c r="S205" s="555"/>
      <c r="T205" s="63"/>
      <c r="U205" s="64"/>
      <c r="V205" s="65"/>
      <c r="W205" s="60"/>
      <c r="Y205" s="555"/>
      <c r="Z205" s="66"/>
      <c r="AA205" s="67"/>
      <c r="AB205" s="65"/>
      <c r="AC205" s="60"/>
    </row>
    <row r="206" spans="1:29" ht="20.149999999999999" customHeight="1">
      <c r="A206" s="553" t="s">
        <v>6</v>
      </c>
      <c r="B206" s="58" t="e">
        <f>#REF!</f>
        <v>#REF!</v>
      </c>
      <c r="C206" s="55" t="s">
        <v>6</v>
      </c>
      <c r="D206" s="56">
        <v>72</v>
      </c>
      <c r="E206" s="60" t="s">
        <v>167</v>
      </c>
      <c r="G206" s="553" t="s">
        <v>6</v>
      </c>
      <c r="H206" s="58" t="e">
        <f>#REF!</f>
        <v>#REF!</v>
      </c>
      <c r="I206" s="55" t="s">
        <v>6</v>
      </c>
      <c r="J206" s="56">
        <v>72</v>
      </c>
      <c r="K206" s="60" t="s">
        <v>167</v>
      </c>
      <c r="M206" s="553" t="s">
        <v>6</v>
      </c>
      <c r="N206" s="58" t="e">
        <f>#REF!</f>
        <v>#REF!</v>
      </c>
      <c r="O206" s="55" t="s">
        <v>6</v>
      </c>
      <c r="P206" s="56">
        <v>72</v>
      </c>
      <c r="Q206" s="60" t="s">
        <v>167</v>
      </c>
      <c r="S206" s="553" t="s">
        <v>6</v>
      </c>
      <c r="T206" s="58" t="e">
        <f>#REF!</f>
        <v>#REF!</v>
      </c>
      <c r="U206" s="55" t="s">
        <v>6</v>
      </c>
      <c r="V206" s="56">
        <v>72</v>
      </c>
      <c r="W206" s="60" t="s">
        <v>167</v>
      </c>
      <c r="Y206" s="553" t="s">
        <v>6</v>
      </c>
      <c r="Z206" s="55" t="e">
        <f>#REF!</f>
        <v>#REF!</v>
      </c>
      <c r="AA206" s="55" t="s">
        <v>6</v>
      </c>
      <c r="AB206" s="56">
        <v>72</v>
      </c>
      <c r="AC206" s="60" t="s">
        <v>167</v>
      </c>
    </row>
    <row r="207" spans="1:29" ht="20.149999999999999" customHeight="1">
      <c r="A207" s="554"/>
      <c r="B207" s="58"/>
      <c r="C207" s="58"/>
      <c r="D207" s="59"/>
      <c r="E207" s="60"/>
      <c r="G207" s="554"/>
      <c r="H207" s="58"/>
      <c r="I207" s="58"/>
      <c r="J207" s="59"/>
      <c r="K207" s="60"/>
      <c r="M207" s="554"/>
      <c r="N207" s="58"/>
      <c r="O207" s="58"/>
      <c r="P207" s="59"/>
      <c r="Q207" s="60"/>
      <c r="S207" s="554"/>
      <c r="T207" s="58"/>
      <c r="U207" s="58"/>
      <c r="V207" s="59"/>
      <c r="W207" s="60"/>
      <c r="Y207" s="554"/>
      <c r="Z207" s="58"/>
      <c r="AA207" s="58"/>
      <c r="AB207" s="59"/>
      <c r="AC207" s="60"/>
    </row>
    <row r="208" spans="1:29" ht="20.149999999999999" customHeight="1">
      <c r="A208" s="554"/>
      <c r="B208" s="63"/>
      <c r="C208" s="64"/>
      <c r="D208" s="65"/>
      <c r="E208" s="60"/>
      <c r="G208" s="554"/>
      <c r="H208" s="63"/>
      <c r="I208" s="64"/>
      <c r="J208" s="65"/>
      <c r="K208" s="60"/>
      <c r="M208" s="554"/>
      <c r="N208" s="63"/>
      <c r="O208" s="64"/>
      <c r="P208" s="65"/>
      <c r="Q208" s="60"/>
      <c r="S208" s="554"/>
      <c r="T208" s="63"/>
      <c r="U208" s="64"/>
      <c r="V208" s="65"/>
      <c r="W208" s="60"/>
      <c r="Y208" s="554"/>
      <c r="Z208" s="63"/>
      <c r="AA208" s="64"/>
      <c r="AB208" s="65"/>
      <c r="AC208" s="60"/>
    </row>
    <row r="209" spans="1:29" ht="24" customHeight="1">
      <c r="A209" s="554"/>
      <c r="B209" s="63"/>
      <c r="C209" s="64"/>
      <c r="D209" s="65"/>
      <c r="E209" s="60"/>
      <c r="G209" s="554"/>
      <c r="H209" s="63"/>
      <c r="I209" s="64"/>
      <c r="J209" s="65"/>
      <c r="K209" s="60"/>
      <c r="M209" s="554"/>
      <c r="N209" s="63"/>
      <c r="O209" s="64"/>
      <c r="P209" s="65"/>
      <c r="Q209" s="60"/>
      <c r="S209" s="554"/>
      <c r="T209" s="63"/>
      <c r="U209" s="64"/>
      <c r="V209" s="65"/>
      <c r="W209" s="60"/>
      <c r="Y209" s="554"/>
      <c r="Z209" s="63"/>
      <c r="AA209" s="64"/>
      <c r="AB209" s="65"/>
      <c r="AC209" s="60"/>
    </row>
    <row r="210" spans="1:29" ht="20.149999999999999" customHeight="1">
      <c r="A210" s="554"/>
      <c r="B210" s="63"/>
      <c r="C210" s="64"/>
      <c r="D210" s="65"/>
      <c r="E210" s="60"/>
      <c r="G210" s="554"/>
      <c r="H210" s="63"/>
      <c r="I210" s="64"/>
      <c r="J210" s="65"/>
      <c r="K210" s="60"/>
      <c r="M210" s="554"/>
      <c r="N210" s="63"/>
      <c r="O210" s="64"/>
      <c r="P210" s="65"/>
      <c r="Q210" s="60"/>
      <c r="S210" s="554"/>
      <c r="T210" s="63"/>
      <c r="U210" s="64"/>
      <c r="V210" s="65"/>
      <c r="W210" s="60"/>
      <c r="Y210" s="554"/>
      <c r="Z210" s="63"/>
      <c r="AA210" s="64"/>
      <c r="AB210" s="65"/>
      <c r="AC210" s="60"/>
    </row>
    <row r="211" spans="1:29" ht="20.149999999999999" customHeight="1">
      <c r="A211" s="554"/>
      <c r="B211" s="63"/>
      <c r="C211" s="64"/>
      <c r="D211" s="65"/>
      <c r="E211" s="60"/>
      <c r="G211" s="554"/>
      <c r="H211" s="63"/>
      <c r="I211" s="64"/>
      <c r="J211" s="65"/>
      <c r="K211" s="60"/>
      <c r="M211" s="554"/>
      <c r="N211" s="63"/>
      <c r="O211" s="64"/>
      <c r="P211" s="65"/>
      <c r="Q211" s="60"/>
      <c r="S211" s="554"/>
      <c r="T211" s="66"/>
      <c r="U211" s="67"/>
      <c r="V211" s="68"/>
      <c r="W211" s="75"/>
      <c r="Y211" s="555"/>
      <c r="Z211" s="66"/>
      <c r="AA211" s="67"/>
      <c r="AB211" s="68"/>
      <c r="AC211" s="69"/>
    </row>
    <row r="212" spans="1:29" ht="20.149999999999999" customHeight="1">
      <c r="A212" s="553" t="s">
        <v>182</v>
      </c>
      <c r="B212" s="77" t="e">
        <f>#REF!</f>
        <v>#REF!</v>
      </c>
      <c r="C212" s="74" t="s">
        <v>252</v>
      </c>
      <c r="D212" s="56">
        <v>20</v>
      </c>
      <c r="E212" s="85" t="s">
        <v>167</v>
      </c>
      <c r="G212" s="553" t="s">
        <v>182</v>
      </c>
      <c r="H212" s="77" t="e">
        <f>#REF!</f>
        <v>#REF!</v>
      </c>
      <c r="I212" s="74" t="s">
        <v>342</v>
      </c>
      <c r="J212" s="56">
        <v>30</v>
      </c>
      <c r="K212" s="85" t="s">
        <v>167</v>
      </c>
      <c r="M212" s="553" t="s">
        <v>182</v>
      </c>
      <c r="N212" s="77" t="e">
        <f>#REF!</f>
        <v>#REF!</v>
      </c>
      <c r="O212" s="74" t="s">
        <v>211</v>
      </c>
      <c r="P212" s="56">
        <v>10</v>
      </c>
      <c r="Q212" s="57" t="s">
        <v>167</v>
      </c>
      <c r="S212" s="553" t="s">
        <v>182</v>
      </c>
      <c r="T212" s="104" t="e">
        <f>#REF!</f>
        <v>#REF!</v>
      </c>
      <c r="U212" s="163" t="s">
        <v>201</v>
      </c>
      <c r="V212" s="99">
        <v>35</v>
      </c>
      <c r="W212" s="86" t="s">
        <v>167</v>
      </c>
      <c r="Y212" s="554" t="s">
        <v>182</v>
      </c>
      <c r="Z212" s="104" t="e">
        <f>#REF!</f>
        <v>#REF!</v>
      </c>
      <c r="AA212" s="163" t="s">
        <v>350</v>
      </c>
      <c r="AB212" s="99">
        <v>15</v>
      </c>
      <c r="AC212" s="166" t="s">
        <v>167</v>
      </c>
    </row>
    <row r="213" spans="1:29" ht="20.149999999999999" customHeight="1">
      <c r="A213" s="554"/>
      <c r="B213" s="78"/>
      <c r="C213" s="59" t="s">
        <v>256</v>
      </c>
      <c r="D213" s="59">
        <v>10</v>
      </c>
      <c r="E213" s="87" t="s">
        <v>167</v>
      </c>
      <c r="G213" s="554"/>
      <c r="H213" s="78"/>
      <c r="I213" s="59" t="s">
        <v>185</v>
      </c>
      <c r="J213" s="59"/>
      <c r="K213" s="123"/>
      <c r="M213" s="554"/>
      <c r="N213" s="78"/>
      <c r="O213" s="59" t="s">
        <v>20</v>
      </c>
      <c r="P213" s="59">
        <v>20</v>
      </c>
      <c r="Q213" s="60" t="s">
        <v>167</v>
      </c>
      <c r="S213" s="554"/>
      <c r="T213" s="78"/>
      <c r="U213" s="164" t="s">
        <v>235</v>
      </c>
      <c r="V213" s="59"/>
      <c r="W213" s="60"/>
      <c r="Y213" s="554"/>
      <c r="Z213" s="78"/>
      <c r="AA213" s="164" t="s">
        <v>270</v>
      </c>
      <c r="AB213" s="59">
        <v>3</v>
      </c>
      <c r="AC213" s="166" t="s">
        <v>167</v>
      </c>
    </row>
    <row r="214" spans="1:29" ht="20.149999999999999" customHeight="1">
      <c r="A214" s="554"/>
      <c r="B214" s="63"/>
      <c r="C214" s="79" t="s">
        <v>231</v>
      </c>
      <c r="D214" s="65">
        <v>10</v>
      </c>
      <c r="E214" s="123" t="s">
        <v>167</v>
      </c>
      <c r="G214" s="554"/>
      <c r="H214" s="63"/>
      <c r="I214" s="79"/>
      <c r="J214" s="65"/>
      <c r="K214" s="60"/>
      <c r="M214" s="554"/>
      <c r="N214" s="63"/>
      <c r="O214" s="79" t="s">
        <v>231</v>
      </c>
      <c r="P214" s="65">
        <v>10</v>
      </c>
      <c r="Q214" s="60" t="s">
        <v>167</v>
      </c>
      <c r="S214" s="554"/>
      <c r="T214" s="63"/>
      <c r="U214" s="122" t="s">
        <v>185</v>
      </c>
      <c r="V214" s="71"/>
      <c r="W214" s="60"/>
      <c r="Y214" s="554"/>
      <c r="Z214" s="63"/>
      <c r="AA214" s="122" t="s">
        <v>351</v>
      </c>
      <c r="AB214" s="71"/>
      <c r="AC214" s="166" t="s">
        <v>167</v>
      </c>
    </row>
    <row r="215" spans="1:29" ht="20.149999999999999" customHeight="1">
      <c r="A215" s="554"/>
      <c r="B215" s="63"/>
      <c r="C215" s="64"/>
      <c r="D215" s="65"/>
      <c r="E215" s="60"/>
      <c r="G215" s="554"/>
      <c r="H215" s="63"/>
      <c r="I215" s="64"/>
      <c r="J215" s="65"/>
      <c r="K215" s="60"/>
      <c r="M215" s="554"/>
      <c r="N215" s="63"/>
      <c r="O215" s="64"/>
      <c r="P215" s="65"/>
      <c r="Q215" s="60"/>
      <c r="S215" s="554"/>
      <c r="T215" s="63"/>
      <c r="U215" s="122"/>
      <c r="V215" s="165"/>
      <c r="W215" s="60"/>
      <c r="Y215" s="554"/>
      <c r="Z215" s="63"/>
      <c r="AA215" s="122" t="s">
        <v>352</v>
      </c>
      <c r="AB215" s="165">
        <v>10</v>
      </c>
      <c r="AC215" s="166" t="s">
        <v>167</v>
      </c>
    </row>
    <row r="216" spans="1:29" ht="20.149999999999999" customHeight="1">
      <c r="A216" s="555"/>
      <c r="B216" s="66"/>
      <c r="C216" s="67"/>
      <c r="D216" s="68"/>
      <c r="E216" s="69"/>
      <c r="G216" s="555"/>
      <c r="H216" s="66"/>
      <c r="I216" s="67"/>
      <c r="J216" s="68"/>
      <c r="K216" s="69"/>
      <c r="M216" s="555"/>
      <c r="N216" s="66"/>
      <c r="O216" s="67"/>
      <c r="P216" s="68"/>
      <c r="Q216" s="69"/>
      <c r="S216" s="555"/>
      <c r="T216" s="66"/>
      <c r="U216" s="67"/>
      <c r="V216" s="68"/>
      <c r="W216" s="69"/>
      <c r="Y216" s="555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具名範圍</vt:lpstr>
      </vt:variant>
      <vt:variant>
        <vt:i4>9</vt:i4>
      </vt:variant>
    </vt:vector>
  </HeadingPairs>
  <TitlesOfParts>
    <vt:vector size="20" baseType="lpstr">
      <vt:lpstr>素-食材明細</vt:lpstr>
      <vt:lpstr>11506桃源</vt:lpstr>
      <vt:lpstr>11506逸仙</vt:lpstr>
      <vt:lpstr>11506湖田</vt:lpstr>
      <vt:lpstr>11506陽明山</vt:lpstr>
      <vt:lpstr>11506關渡</vt:lpstr>
      <vt:lpstr>11506文化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'11506文化'!Print_Area</vt:lpstr>
      <vt:lpstr>'11506桃源'!Print_Area</vt:lpstr>
      <vt:lpstr>'11506湖田'!Print_Area</vt:lpstr>
      <vt:lpstr>'11506逸仙'!Print_Area</vt:lpstr>
      <vt:lpstr>'11506陽明山'!Print_Area</vt:lpstr>
      <vt:lpstr>'11506關渡'!Print_Area</vt:lpstr>
      <vt:lpstr>食材營養分析!Print_Area</vt:lpstr>
      <vt:lpstr>'素-食材明細'!Print_Area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2026-05-27T08:37:46Z</cp:lastPrinted>
  <dcterms:created xsi:type="dcterms:W3CDTF">2019-10-15T06:07:00Z</dcterms:created>
  <dcterms:modified xsi:type="dcterms:W3CDTF">2026-05-27T08:40:45Z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7A32B8C216C64E9389BE188B620ED53D_12</vt:lpwstr>
  </property>
  <property fmtid="{D5CDD505-2E9C-101B-9397-08002B2CF9AE}" pid="3" name="KSOProductBuildVer">
    <vt:lpwstr>3076-12.2.0.22549</vt:lpwstr>
  </property>
</Properties>
</file>