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8D236CB4-EC70-438D-A024-2C92ACD6253C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11409桃源" sheetId="14" r:id="rId1"/>
    <sheet name="11409文化" sheetId="18" r:id="rId2"/>
    <sheet name="11409關渡" sheetId="19" r:id="rId3"/>
    <sheet name="11409逸仙" sheetId="15" r:id="rId4"/>
    <sheet name="11409陽明山" sheetId="16" r:id="rId5"/>
    <sheet name="11409湖田" sheetId="17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1">'11409文化'!$A$1:$Q$30</definedName>
    <definedName name="_xlnm.Print_Area" localSheetId="0">'11409桃源'!$A$1:$Q$30</definedName>
    <definedName name="_xlnm.Print_Area" localSheetId="5">'11409湖田'!$A$1:$Q$30</definedName>
    <definedName name="_xlnm.Print_Area" localSheetId="3">'11409逸仙'!$A$1:$Q$30</definedName>
    <definedName name="_xlnm.Print_Area" localSheetId="4">'11409陽明山'!$A$1:$Q$30</definedName>
    <definedName name="_xlnm.Print_Area" localSheetId="2">'11409關渡'!$A$1:$Q$30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16" l="1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Q7" i="16"/>
  <c r="Q6" i="16"/>
  <c r="Q5" i="16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Q5" i="15"/>
  <c r="Q26" i="19"/>
  <c r="Q25" i="19"/>
  <c r="Q24" i="19"/>
  <c r="Q23" i="19"/>
  <c r="Q22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Q5" i="19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Q5" i="18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Q5" i="14"/>
  <c r="A12" i="19" l="1"/>
  <c r="A17" i="19" s="1"/>
  <c r="A22" i="19" s="1"/>
  <c r="A11" i="19"/>
  <c r="A16" i="19" s="1"/>
  <c r="A21" i="19" s="1"/>
  <c r="A10" i="19"/>
  <c r="A15" i="19" s="1"/>
  <c r="A20" i="19" s="1"/>
  <c r="A12" i="18"/>
  <c r="A17" i="18" s="1"/>
  <c r="A22" i="18" s="1"/>
  <c r="A11" i="18"/>
  <c r="A16" i="18" s="1"/>
  <c r="A21" i="18" s="1"/>
  <c r="A10" i="18"/>
  <c r="A15" i="18" s="1"/>
  <c r="A20" i="18" s="1"/>
  <c r="Q26" i="17"/>
  <c r="Q25" i="17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A12" i="17"/>
  <c r="A17" i="17" s="1"/>
  <c r="A22" i="17" s="1"/>
  <c r="Q11" i="17"/>
  <c r="A11" i="17"/>
  <c r="A16" i="17" s="1"/>
  <c r="A21" i="17" s="1"/>
  <c r="Q10" i="17"/>
  <c r="A10" i="17"/>
  <c r="A15" i="17" s="1"/>
  <c r="A20" i="17" s="1"/>
  <c r="Q9" i="17"/>
  <c r="Q8" i="17"/>
  <c r="Q7" i="17"/>
  <c r="Q6" i="17"/>
  <c r="Q5" i="17"/>
  <c r="A17" i="16"/>
  <c r="A22" i="16" s="1"/>
  <c r="A13" i="16"/>
  <c r="A18" i="16" s="1"/>
  <c r="A23" i="16" s="1"/>
  <c r="A12" i="16"/>
  <c r="A11" i="16"/>
  <c r="A16" i="16" s="1"/>
  <c r="A21" i="16" s="1"/>
  <c r="A10" i="16"/>
  <c r="A15" i="16" s="1"/>
  <c r="A20" i="16" s="1"/>
  <c r="A12" i="15"/>
  <c r="A17" i="15" s="1"/>
  <c r="A22" i="15" s="1"/>
  <c r="A11" i="15"/>
  <c r="A16" i="15" s="1"/>
  <c r="A21" i="15" s="1"/>
  <c r="A10" i="15"/>
  <c r="A15" i="15" s="1"/>
  <c r="A20" i="15" s="1"/>
  <c r="A12" i="14"/>
  <c r="A17" i="14" s="1"/>
  <c r="A22" i="14" s="1"/>
  <c r="A11" i="14"/>
  <c r="A16" i="14" s="1"/>
  <c r="A21" i="14" s="1"/>
  <c r="A10" i="14"/>
  <c r="A15" i="14" s="1"/>
  <c r="A20" i="14" s="1"/>
  <c r="A13" i="19" l="1"/>
  <c r="A13" i="18"/>
  <c r="A13" i="17"/>
  <c r="A14" i="16"/>
  <c r="A19" i="16" s="1"/>
  <c r="A24" i="16" s="1"/>
  <c r="A13" i="15"/>
  <c r="A13" i="14"/>
  <c r="A18" i="19" l="1"/>
  <c r="A23" i="19" s="1"/>
  <c r="A14" i="19"/>
  <c r="A19" i="19" s="1"/>
  <c r="A24" i="19" s="1"/>
  <c r="A18" i="18"/>
  <c r="A23" i="18" s="1"/>
  <c r="A14" i="18"/>
  <c r="A19" i="18" s="1"/>
  <c r="A24" i="18" s="1"/>
  <c r="A18" i="17"/>
  <c r="A23" i="17" s="1"/>
  <c r="A14" i="17"/>
  <c r="A19" i="17" s="1"/>
  <c r="A24" i="17" s="1"/>
  <c r="A18" i="15"/>
  <c r="A23" i="15" s="1"/>
  <c r="A14" i="15"/>
  <c r="A19" i="15" s="1"/>
  <c r="A24" i="15" s="1"/>
  <c r="A18" i="14"/>
  <c r="A23" i="14" s="1"/>
  <c r="A14" i="14"/>
  <c r="A19" i="14" s="1"/>
  <c r="A24" i="14" s="1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<sst xmlns="http://schemas.openxmlformats.org/spreadsheetml/2006/main" count="2653" uniqueCount="466">
  <si>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</si>
  <si>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</si>
  <si>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</si>
  <si>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</si>
  <si>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</si>
  <si>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</si>
  <si>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</si>
  <si>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</si>
  <si>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</si>
  <si>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</si>
  <si>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</si>
  <si>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</si>
  <si>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</si>
  <si>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</si>
  <si>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</si>
  <si>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</si>
  <si>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</si>
  <si>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</si>
  <si>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</si>
  <si>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</si>
  <si>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</si>
  <si>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</si>
  <si>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</si>
  <si>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</si>
  <si>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</si>
  <si>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</si>
  <si>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</si>
  <si>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</si>
  <si>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</si>
  <si>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</si>
  <si>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</si>
  <si>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</si>
  <si>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</si>
  <si>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</si>
  <si>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</si>
  <si>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</si>
  <si>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</si>
  <si>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</si>
  <si>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</si>
  <si>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</si>
  <si>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</si>
  <si>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</si>
  <si>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</si>
  <si>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</si>
  <si>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</si>
  <si>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</si>
  <si>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</si>
  <si>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</si>
  <si>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</si>
  <si>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</si>
  <si>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</si>
  <si>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</si>
  <si>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</si>
  <si>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</si>
  <si>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</si>
  <si>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</si>
  <si>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</si>
  <si>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</si>
  <si>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</si>
  <si>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</si>
  <si>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</si>
  <si>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</si>
  <si>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</si>
  <si>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</si>
  <si>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</si>
  <si>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</si>
  <si>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</si>
  <si>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</si>
  <si>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</si>
  <si>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</si>
  <si>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</si>
  <si>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</si>
  <si>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</si>
  <si>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</si>
  <si>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</si>
  <si>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</si>
  <si>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</si>
  <si>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</si>
  <si>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</si>
  <si>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</si>
  <si>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</si>
  <si>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</si>
  <si>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</si>
  <si>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</si>
  <si>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</si>
  <si>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</si>
  <si>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</si>
  <si>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</si>
  <si>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</si>
  <si>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</si>
  <si>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</si>
  <si>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</si>
  <si>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</si>
  <si>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</si>
  <si>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</si>
  <si>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</si>
  <si>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</si>
  <si>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</si>
  <si>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</si>
  <si>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</si>
  <si>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</si>
  <si>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</si>
  <si>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</si>
  <si>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</si>
  <si>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</si>
  <si>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</si>
  <si>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</si>
  <si>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</si>
  <si>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</si>
  <si>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</si>
  <si>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</si>
  <si>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</si>
  <si>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</si>
  <si>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</si>
  <si>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</si>
  <si>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</si>
  <si>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</si>
  <si>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</si>
  <si>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</si>
  <si>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</si>
  <si>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</si>
  <si>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</si>
  <si>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</si>
  <si>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</si>
  <si>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</si>
  <si>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</si>
  <si>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</si>
  <si>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</si>
  <si>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</si>
  <si>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</si>
  <si>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</si>
  <si>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</si>
  <si>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</si>
  <si>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</si>
  <si>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</si>
  <si>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</si>
  <si>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</si>
  <si>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</si>
  <si>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</si>
  <si>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</si>
  <si>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</si>
  <si>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</si>
  <si>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</si>
  <si>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</si>
  <si>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</si>
  <si>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</si>
  <si>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</si>
  <si>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</si>
  <si>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</si>
  <si>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</si>
  <si>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</si>
  <si>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</si>
  <si>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</si>
  <si>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</si>
  <si>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</si>
  <si>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</si>
  <si>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</si>
  <si>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</si>
  <si>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</si>
  <si>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</si>
  <si>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</si>
  <si>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</si>
  <si>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</si>
  <si>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</si>
  <si>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</si>
  <si>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</si>
  <si>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</si>
  <si>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</si>
  <si>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</si>
  <si>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</si>
  <si>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</si>
  <si>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</si>
  <si>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</si>
  <si>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</si>
  <si>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</si>
  <si>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</si>
  <si>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</si>
  <si>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</si>
  <si>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</si>
  <si>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</si>
  <si>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</si>
  <si>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</si>
  <si>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</si>
  <si>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</si>
  <si>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</si>
  <si>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</si>
  <si>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</si>
  <si>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</si>
  <si>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</si>
  <si>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</si>
  <si>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</si>
  <si>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</si>
  <si>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</si>
  <si>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</si>
  <si>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</si>
  <si>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</si>
  <si>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</si>
  <si>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</si>
  <si>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</si>
  <si>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</si>
  <si>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</si>
  <si>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</si>
  <si>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</si>
  <si>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</si>
  <si>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</si>
  <si>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</si>
  <si>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</si>
  <si>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</si>
  <si>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</si>
  <si>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</si>
  <si>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</si>
  <si>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</si>
  <si>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</si>
  <si>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</si>
  <si>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</si>
  <si>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</si>
  <si>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</si>
  <si>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</si>
  <si>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</si>
  <si>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</si>
  <si>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</si>
  <si>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</si>
  <si>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</si>
  <si>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</si>
  <si>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</si>
  <si>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</si>
  <si>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</si>
  <si>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</si>
  <si>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</si>
  <si>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</si>
  <si>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</si>
  <si>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</si>
  <si>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</si>
  <si>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</si>
  <si>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</si>
  <si>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</si>
  <si>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</si>
  <si>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</si>
  <si>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</si>
  <si>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</si>
  <si>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</si>
  <si>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</si>
  <si>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</si>
  <si>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</si>
  <si>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</si>
  <si>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</si>
  <si>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</si>
  <si>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</si>
  <si>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</si>
  <si>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</si>
  <si>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</si>
  <si>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</si>
  <si>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</si>
  <si>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</si>
  <si>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</si>
  <si>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</si>
  <si>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</si>
  <si>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</si>
  <si>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</si>
  <si>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</si>
  <si>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</si>
  <si>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</si>
  <si>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</si>
  <si>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</si>
  <si>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</si>
  <si>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</si>
  <si>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</si>
  <si>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</si>
  <si>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</si>
  <si>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</si>
  <si>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</si>
  <si>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</si>
  <si>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</si>
  <si>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</si>
  <si>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</si>
  <si>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</si>
  <si>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</si>
  <si>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</si>
  <si>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</si>
  <si>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</si>
  <si>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</si>
  <si>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</si>
  <si>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</si>
  <si>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</si>
  <si>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</si>
  <si>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</si>
  <si>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</si>
  <si>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</si>
  <si>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</si>
  <si>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</si>
  <si>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</si>
  <si>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</si>
  <si>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</si>
  <si>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</si>
  <si>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</si>
  <si>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</si>
  <si>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</si>
  <si>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</si>
  <si>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</si>
  <si>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</si>
  <si>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</si>
  <si>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</si>
  <si>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</si>
  <si>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</si>
  <si>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</si>
  <si>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</si>
  <si>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</si>
  <si>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</si>
  <si>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</si>
  <si>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</si>
  <si>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</si>
  <si>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</si>
  <si>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</si>
  <si>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</si>
  <si>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</si>
  <si>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</si>
  <si>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</si>
  <si>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</si>
  <si>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</si>
  <si>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</si>
  <si>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</si>
  <si>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</si>
  <si>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</si>
  <si>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</si>
  <si>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</si>
  <si>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</si>
  <si>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</si>
  <si>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</si>
  <si>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</si>
  <si>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</si>
  <si>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</si>
  <si>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</si>
  <si>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</si>
  <si>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</si>
  <si>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</si>
  <si>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</si>
  <si>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</si>
  <si>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</si>
  <si>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</si>
  <si>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</si>
  <si>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</si>
  <si>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</si>
  <si>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</si>
  <si>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</si>
  <si>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</si>
  <si>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</si>
  <si>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</si>
  <si>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</si>
  <si>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</si>
  <si>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</si>
  <si>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</si>
  <si>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</si>
  <si>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</si>
  <si>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</si>
  <si>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</si>
  <si>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</si>
  <si>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</si>
  <si>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</si>
  <si>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</si>
  <si>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</si>
  <si>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</si>
  <si>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</si>
  <si>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</si>
  <si>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</si>
  <si>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</si>
  <si>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</si>
  <si>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</si>
  <si>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</si>
  <si>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</si>
  <si>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</si>
  <si>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</si>
  <si>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</si>
  <si>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</si>
  <si>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</si>
  <si>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</si>
  <si>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</si>
  <si>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</si>
  <si>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</si>
  <si>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</si>
  <si>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</si>
  <si>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</si>
  <si>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 xml:space="preserve"> </t>
    <phoneticPr fontId="21" type="noConversion"/>
  </si>
  <si>
    <t>主菜</t>
    <phoneticPr fontId="22" type="noConversion"/>
  </si>
  <si>
    <t>南瓜飯</t>
    <phoneticPr fontId="21" type="noConversion"/>
  </si>
  <si>
    <t>小芋泥包X1</t>
    <phoneticPr fontId="21" type="noConversion"/>
  </si>
  <si>
    <t>韓式泡菜豆芽</t>
    <phoneticPr fontId="21" type="noConversion"/>
  </si>
  <si>
    <t>烤地瓜x1</t>
    <phoneticPr fontId="21" type="noConversion"/>
  </si>
  <si>
    <t>小米糙米飯</t>
    <phoneticPr fontId="21" type="noConversion"/>
  </si>
  <si>
    <t>有機空心菜</t>
    <phoneticPr fontId="21" type="noConversion"/>
  </si>
  <si>
    <t>有機白莧菜</t>
    <phoneticPr fontId="21" type="noConversion"/>
  </si>
  <si>
    <t>教師節補假一天~~~</t>
    <phoneticPr fontId="21" type="noConversion"/>
  </si>
  <si>
    <t>青江菜</t>
    <phoneticPr fontId="21" type="noConversion"/>
  </si>
  <si>
    <t>空心菜</t>
    <phoneticPr fontId="21" type="noConversion"/>
  </si>
  <si>
    <t>白莧菜</t>
    <phoneticPr fontId="21" type="noConversion"/>
  </si>
  <si>
    <t>保久乳</t>
    <phoneticPr fontId="21" type="noConversion"/>
  </si>
  <si>
    <t>水果</t>
    <phoneticPr fontId="21" type="noConversion"/>
  </si>
  <si>
    <r>
      <t xml:space="preserve">絲瓜豆腐煲
</t>
    </r>
    <r>
      <rPr>
        <b/>
        <sz val="12"/>
        <rFont val="微軟正黑體"/>
        <family val="2"/>
        <charset val="136"/>
      </rPr>
      <t>(絲瓜、豆腐、生香菇)</t>
    </r>
    <phoneticPr fontId="21" type="noConversion"/>
  </si>
  <si>
    <r>
      <t xml:space="preserve">*地瓜甜湯
</t>
    </r>
    <r>
      <rPr>
        <b/>
        <sz val="12"/>
        <rFont val="微軟正黑體"/>
        <family val="2"/>
        <charset val="136"/>
      </rPr>
      <t>(地瓜、*蜜八寶)</t>
    </r>
    <phoneticPr fontId="21" type="noConversion"/>
  </si>
  <si>
    <r>
      <t xml:space="preserve">清炒大黃瓜
</t>
    </r>
    <r>
      <rPr>
        <b/>
        <sz val="12"/>
        <rFont val="微軟正黑體"/>
        <family val="2"/>
        <charset val="136"/>
      </rPr>
      <t>(大黃瓜、香菇、紅蘿蔔)</t>
    </r>
    <phoneticPr fontId="2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</si>
  <si>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(大白菜、豆捲)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</si>
  <si>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</si>
  <si>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綠豆燕麥湯
</t>
    </r>
    <r>
      <rPr>
        <b/>
        <sz val="12"/>
        <rFont val="微軟正黑體"/>
        <family val="2"/>
        <charset val="136"/>
      </rPr>
      <t>(綠豆、燕麥)</t>
    </r>
    <phoneticPr fontId="21" type="noConversion"/>
  </si>
  <si>
    <r>
      <t xml:space="preserve">醬燒豆包
</t>
    </r>
    <r>
      <rPr>
        <b/>
        <sz val="12"/>
        <rFont val="微軟正黑體"/>
        <family val="2"/>
        <charset val="136"/>
      </rPr>
      <t>(豆包、杏鮑菇、木耳)</t>
    </r>
    <phoneticPr fontId="21" type="noConversion"/>
  </si>
  <si>
    <r>
      <t xml:space="preserve">薑香海芽湯
</t>
    </r>
    <r>
      <rPr>
        <b/>
        <sz val="12"/>
        <rFont val="微軟正黑體"/>
        <family val="2"/>
        <charset val="136"/>
      </rPr>
      <t>(海帶芽)</t>
    </r>
    <phoneticPr fontId="21" type="noConversion"/>
  </si>
  <si>
    <r>
      <t xml:space="preserve">薑香扁蒲湯
</t>
    </r>
    <r>
      <rPr>
        <b/>
        <sz val="12"/>
        <rFont val="微軟正黑體"/>
        <family val="2"/>
        <charset val="136"/>
      </rPr>
      <t>(蒲瓜)</t>
    </r>
    <phoneticPr fontId="21" type="noConversion"/>
  </si>
  <si>
    <r>
      <t xml:space="preserve">大滷湯
</t>
    </r>
    <r>
      <rPr>
        <b/>
        <sz val="12"/>
        <rFont val="微軟正黑體"/>
        <family val="2"/>
        <charset val="136"/>
      </rPr>
      <t>(筍、豆腐、木耳、紅蘿蔔)</t>
    </r>
    <phoneticPr fontId="21" type="noConversion"/>
  </si>
  <si>
    <r>
      <t xml:space="preserve">冬瓜燒麵輪
</t>
    </r>
    <r>
      <rPr>
        <b/>
        <sz val="12"/>
        <rFont val="微軟正黑體"/>
        <family val="2"/>
        <charset val="136"/>
      </rPr>
      <t>(冬瓜、海帶結、麵輪)</t>
    </r>
    <phoneticPr fontId="21" type="noConversion"/>
  </si>
  <si>
    <r>
      <t xml:space="preserve">冬瓜茶米苔目
</t>
    </r>
    <r>
      <rPr>
        <b/>
        <sz val="12"/>
        <rFont val="微軟正黑體"/>
        <family val="2"/>
        <charset val="136"/>
      </rPr>
      <t>(米苔目、冬瓜茶磚)</t>
    </r>
    <phoneticPr fontId="21" type="noConversion"/>
  </si>
  <si>
    <r>
      <t xml:space="preserve">藥膳洋芋湯
</t>
    </r>
    <r>
      <rPr>
        <b/>
        <sz val="12"/>
        <rFont val="微軟正黑體"/>
        <family val="2"/>
        <charset val="136"/>
      </rPr>
      <t>(洋芋、藥膳包)</t>
    </r>
    <phoneticPr fontId="2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</si>
  <si>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(小黃瓜、素雞、紅蘿蔔)</t>
    </r>
    <phoneticPr fontId="21" type="noConversion"/>
  </si>
  <si>
    <r>
      <t xml:space="preserve">味噌海芽湯
</t>
    </r>
    <r>
      <rPr>
        <b/>
        <sz val="12"/>
        <rFont val="微軟正黑體"/>
        <family val="2"/>
        <charset val="136"/>
      </rPr>
      <t>(豆腐、海帶芽、味噌)</t>
    </r>
    <phoneticPr fontId="21" type="noConversion"/>
  </si>
  <si>
    <r>
      <t xml:space="preserve">枸杞黃瓜湯
</t>
    </r>
    <r>
      <rPr>
        <b/>
        <sz val="12"/>
        <rFont val="微軟正黑體"/>
        <family val="2"/>
        <charset val="136"/>
      </rPr>
      <t>(大黃瓜、枸杞)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</si>
  <si>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(豆腐、生筍、金針菇、
木耳)</t>
    </r>
    <phoneticPr fontId="21" type="noConversion"/>
  </si>
  <si>
    <t>桃源國小114年9月份 營養午餐 素食 菜單</t>
    <phoneticPr fontId="22" type="noConversion"/>
  </si>
  <si>
    <r>
      <t xml:space="preserve">日式咖哩素肉
</t>
    </r>
    <r>
      <rPr>
        <b/>
        <sz val="12"/>
        <rFont val="微軟正黑體"/>
        <family val="2"/>
        <charset val="136"/>
      </rPr>
      <t>(素肉、洋芋、紅蘿蔔、毛豆)</t>
    </r>
    <phoneticPr fontId="21" type="noConversion"/>
  </si>
  <si>
    <r>
      <t xml:space="preserve">薑香海芽湯
</t>
    </r>
    <r>
      <rPr>
        <b/>
        <sz val="12"/>
        <rFont val="微軟正黑體"/>
        <family val="2"/>
        <charset val="136"/>
      </rPr>
      <t>(海帶芽、薑)</t>
    </r>
    <phoneticPr fontId="21" type="noConversion"/>
  </si>
  <si>
    <r>
      <t xml:space="preserve">瓜仔干丁
</t>
    </r>
    <r>
      <rPr>
        <b/>
        <sz val="12"/>
        <rFont val="微軟正黑體"/>
        <family val="2"/>
        <charset val="136"/>
      </rPr>
      <t>(豆干、豆薯、玉米、碎瓜)</t>
    </r>
    <phoneticPr fontId="21" type="noConversion"/>
  </si>
  <si>
    <r>
      <t xml:space="preserve">滷豆乾海帶
</t>
    </r>
    <r>
      <rPr>
        <b/>
        <sz val="12"/>
        <rFont val="微軟正黑體"/>
        <family val="2"/>
        <charset val="136"/>
      </rPr>
      <t>(豆干、冬瓜、海帶)</t>
    </r>
    <phoneticPr fontId="21" type="noConversion"/>
  </si>
  <si>
    <r>
      <t xml:space="preserve">豆皮白菜
</t>
    </r>
    <r>
      <rPr>
        <b/>
        <sz val="12"/>
        <rFont val="微軟正黑體"/>
        <family val="2"/>
        <charset val="136"/>
      </rPr>
      <t>(大白菜、紅蘿蔔、豆捲)</t>
    </r>
    <phoneticPr fontId="21" type="noConversion"/>
  </si>
  <si>
    <r>
      <t xml:space="preserve">糖醋素雞
</t>
    </r>
    <r>
      <rPr>
        <b/>
        <sz val="12"/>
        <rFont val="微軟正黑體"/>
        <family val="2"/>
        <charset val="136"/>
      </rPr>
      <t>(素雞、洋芋、黃椒)</t>
    </r>
    <phoneticPr fontId="21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</si>
  <si>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(高麗菜、番茄)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</si>
  <si>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(豆腐、紅蘿蔔)</t>
    </r>
    <phoneticPr fontId="21" type="noConversion"/>
  </si>
  <si>
    <r>
      <t xml:space="preserve">茄汁義大利麵
</t>
    </r>
    <r>
      <rPr>
        <b/>
        <sz val="12"/>
        <rFont val="微軟正黑體"/>
        <family val="2"/>
        <charset val="136"/>
      </rPr>
      <t>(義大利麵、玉米、
杏鮑菇、洋菇)</t>
    </r>
    <phoneticPr fontId="21" type="noConversion"/>
  </si>
  <si>
    <r>
      <t xml:space="preserve">清炒白菜
</t>
    </r>
    <r>
      <rPr>
        <b/>
        <sz val="12"/>
        <rFont val="微軟正黑體"/>
        <family val="2"/>
        <charset val="136"/>
      </rPr>
      <t>(大白菜、紅蘿蔔、木耳)</t>
    </r>
    <phoneticPr fontId="21" type="noConversion"/>
  </si>
  <si>
    <r>
      <t xml:space="preserve">茄汁燉飯
</t>
    </r>
    <r>
      <rPr>
        <b/>
        <sz val="12"/>
        <rFont val="微軟正黑體"/>
        <family val="2"/>
        <charset val="136"/>
      </rPr>
      <t>(白米、番茄、
杏鮑菇、玉米)</t>
    </r>
    <phoneticPr fontId="21" type="noConversion"/>
  </si>
  <si>
    <r>
      <t xml:space="preserve">醬燒油腐
</t>
    </r>
    <r>
      <rPr>
        <b/>
        <sz val="12"/>
        <rFont val="微軟正黑體"/>
        <family val="2"/>
        <charset val="136"/>
      </rPr>
      <t>(洋芋、油豆腐、紅蘿蔔)</t>
    </r>
    <phoneticPr fontId="21" type="noConversion"/>
  </si>
  <si>
    <r>
      <t xml:space="preserve">味噌豆腐湯
</t>
    </r>
    <r>
      <rPr>
        <b/>
        <sz val="12"/>
        <rFont val="微軟正黑體"/>
        <family val="2"/>
        <charset val="136"/>
      </rPr>
      <t>(豆腐、海帶芽、味噌)</t>
    </r>
    <phoneticPr fontId="21" type="noConversion"/>
  </si>
  <si>
    <r>
      <t xml:space="preserve">醋溜茄子
</t>
    </r>
    <r>
      <rPr>
        <b/>
        <sz val="12"/>
        <rFont val="微軟正黑體"/>
        <family val="2"/>
        <charset val="136"/>
      </rPr>
      <t>(茄子)</t>
    </r>
    <phoneticPr fontId="21" type="noConversion"/>
  </si>
  <si>
    <t>燒素排X1</t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</si>
  <si>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(南瓜、豆腐、毛豆)</t>
    </r>
    <phoneticPr fontId="21" type="noConversion"/>
  </si>
  <si>
    <r>
      <t xml:space="preserve">清炒花椰
</t>
    </r>
    <r>
      <rPr>
        <b/>
        <sz val="12"/>
        <rFont val="微軟正黑體"/>
        <family val="2"/>
        <charset val="136"/>
      </rPr>
      <t>(青花椰、生香菇)</t>
    </r>
    <phoneticPr fontId="21" type="noConversion"/>
  </si>
  <si>
    <r>
      <t xml:space="preserve">三杯凍豆腐
</t>
    </r>
    <r>
      <rPr>
        <b/>
        <sz val="12"/>
        <rFont val="微軟正黑體"/>
        <family val="2"/>
        <charset val="136"/>
      </rPr>
      <t>(凍豆腐、杏鮑菇)</t>
    </r>
    <phoneticPr fontId="21" type="noConversion"/>
  </si>
  <si>
    <r>
      <t xml:space="preserve">咖哩凍腐
</t>
    </r>
    <r>
      <rPr>
        <b/>
        <sz val="12"/>
        <rFont val="微軟正黑體"/>
        <family val="2"/>
        <charset val="136"/>
      </rPr>
      <t>(凍豆腐、洋芋、毛豆仁)</t>
    </r>
    <phoneticPr fontId="21" type="noConversion"/>
  </si>
  <si>
    <r>
      <t xml:space="preserve">三色炒海絲
</t>
    </r>
    <r>
      <rPr>
        <b/>
        <sz val="12"/>
        <rFont val="微軟正黑體"/>
        <family val="2"/>
        <charset val="136"/>
      </rPr>
      <t>(海帶絲、紅蘿蔔、金針菇)</t>
    </r>
    <phoneticPr fontId="21" type="noConversion"/>
  </si>
  <si>
    <r>
      <t xml:space="preserve">滷大溪豆干
</t>
    </r>
    <r>
      <rPr>
        <b/>
        <sz val="12"/>
        <rFont val="微軟正黑體"/>
        <family val="2"/>
        <charset val="136"/>
      </rPr>
      <t>(豆干、白蘿蔔、紅蘿蔔)</t>
    </r>
    <phoneticPr fontId="21" type="noConversion"/>
  </si>
  <si>
    <r>
      <t xml:space="preserve">*咖哩葵瓜子炒飯
</t>
    </r>
    <r>
      <rPr>
        <b/>
        <sz val="12"/>
        <rFont val="微軟正黑體"/>
        <family val="2"/>
        <charset val="136"/>
      </rPr>
      <t>(白米、玉米、紅蘿蔔
、毛豆仁、*葵瓜子)</t>
    </r>
    <phoneticPr fontId="21" type="noConversion"/>
  </si>
  <si>
    <r>
      <t xml:space="preserve">田園玉米
</t>
    </r>
    <r>
      <rPr>
        <b/>
        <sz val="12"/>
        <rFont val="微軟正黑體"/>
        <family val="2"/>
        <charset val="136"/>
      </rPr>
      <t>(玉米、豆干、毛豆)</t>
    </r>
    <phoneticPr fontId="21" type="noConversion"/>
  </si>
  <si>
    <r>
      <t xml:space="preserve">木耳炒豆芽
</t>
    </r>
    <r>
      <rPr>
        <b/>
        <sz val="12"/>
        <rFont val="微軟正黑體"/>
        <family val="2"/>
        <charset val="136"/>
      </rPr>
      <t>(豆芽菜、木耳、紅蘿蔔)</t>
    </r>
    <phoneticPr fontId="21" type="noConversion"/>
  </si>
  <si>
    <r>
      <t xml:space="preserve">芋頭西米露
</t>
    </r>
    <r>
      <rPr>
        <b/>
        <sz val="12"/>
        <rFont val="微軟正黑體"/>
        <family val="2"/>
        <charset val="136"/>
      </rPr>
      <t>(芋頭、西谷米)</t>
    </r>
    <phoneticPr fontId="21" type="noConversion"/>
  </si>
  <si>
    <r>
      <t xml:space="preserve">醬燒粉絲
</t>
    </r>
    <r>
      <rPr>
        <b/>
        <sz val="12"/>
        <rFont val="微軟正黑體"/>
        <family val="2"/>
        <charset val="136"/>
      </rPr>
      <t>(大白菜、粉絲、木耳)</t>
    </r>
    <phoneticPr fontId="21" type="noConversion"/>
  </si>
  <si>
    <r>
      <t xml:space="preserve">栗子燒素肉
</t>
    </r>
    <r>
      <rPr>
        <b/>
        <sz val="12"/>
        <rFont val="微軟正黑體"/>
        <family val="2"/>
        <charset val="136"/>
      </rPr>
      <t>(素肉、洋芋、栗子)</t>
    </r>
    <phoneticPr fontId="21" type="noConversion"/>
  </si>
  <si>
    <r>
      <t xml:space="preserve">豆豉干片
</t>
    </r>
    <r>
      <rPr>
        <b/>
        <sz val="12"/>
        <rFont val="微軟正黑體"/>
        <family val="2"/>
        <charset val="136"/>
      </rPr>
      <t>(四季豆、豆干)</t>
    </r>
    <phoneticPr fontId="21" type="noConversion"/>
  </si>
  <si>
    <t>茄汁蘭花干X1</t>
    <phoneticPr fontId="21" type="noConversion"/>
  </si>
  <si>
    <r>
      <t xml:space="preserve">泡菜寬粉
</t>
    </r>
    <r>
      <rPr>
        <b/>
        <sz val="12"/>
        <rFont val="微軟正黑體"/>
        <family val="2"/>
        <charset val="136"/>
      </rPr>
      <t>(大白菜、黑木耳、寬粉、
素泡菜、素絞肉)</t>
    </r>
    <phoneticPr fontId="21" type="noConversion"/>
  </si>
  <si>
    <r>
      <t xml:space="preserve">醬燒素肚
</t>
    </r>
    <r>
      <rPr>
        <b/>
        <sz val="12"/>
        <rFont val="微軟正黑體"/>
        <family val="2"/>
        <charset val="136"/>
      </rPr>
      <t>(素肚、紅蘿蔔、木耳)</t>
    </r>
    <phoneticPr fontId="21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</si>
  <si>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(白蘿蔔、紅蘿蔔)</t>
    </r>
    <phoneticPr fontId="21" type="noConversion"/>
  </si>
  <si>
    <r>
      <t xml:space="preserve">*芝麻蜜汁烤麩
</t>
    </r>
    <r>
      <rPr>
        <b/>
        <sz val="12"/>
        <rFont val="微軟正黑體"/>
        <family val="2"/>
        <charset val="136"/>
      </rPr>
      <t>(烤麩、地瓜、杏鮑菇、
*白芝麻)</t>
    </r>
    <phoneticPr fontId="21" type="noConversion"/>
  </si>
  <si>
    <r>
      <t xml:space="preserve">番茄豆腐湯
</t>
    </r>
    <r>
      <rPr>
        <b/>
        <sz val="12"/>
        <rFont val="微軟正黑體"/>
        <family val="2"/>
        <charset val="136"/>
      </rPr>
      <t>(番茄、豆腐)</t>
    </r>
    <phoneticPr fontId="21" type="noConversion"/>
  </si>
  <si>
    <r>
      <t xml:space="preserve">古早味炒米粉
</t>
    </r>
    <r>
      <rPr>
        <b/>
        <sz val="12"/>
        <rFont val="微軟正黑體"/>
        <family val="2"/>
        <charset val="136"/>
      </rPr>
      <t>(米粉、高麗菜、
南瓜、木耳、香菇)</t>
    </r>
    <phoneticPr fontId="21" type="noConversion"/>
  </si>
  <si>
    <r>
      <t xml:space="preserve">冬瓜滷豆腐
</t>
    </r>
    <r>
      <rPr>
        <b/>
        <sz val="12"/>
        <rFont val="微軟正黑體"/>
        <family val="2"/>
        <charset val="136"/>
      </rPr>
      <t>(豆腐、冬瓜、海帶)</t>
    </r>
    <phoneticPr fontId="21" type="noConversion"/>
  </si>
  <si>
    <r>
      <t xml:space="preserve">花瓜干丁
</t>
    </r>
    <r>
      <rPr>
        <b/>
        <sz val="12"/>
        <rFont val="微軟正黑體"/>
        <family val="2"/>
        <charset val="136"/>
      </rPr>
      <t>(干丁、豆薯、花瓜)</t>
    </r>
    <phoneticPr fontId="21" type="noConversion"/>
  </si>
  <si>
    <r>
      <t xml:space="preserve">三杯竹腸
</t>
    </r>
    <r>
      <rPr>
        <b/>
        <sz val="12"/>
        <rFont val="微軟正黑體"/>
        <family val="2"/>
        <charset val="136"/>
      </rPr>
      <t>(竹腸、地瓜、杏鮑菇)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</si>
  <si>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(干丁、玉米、毛豆仁)</t>
    </r>
    <phoneticPr fontId="21" type="noConversion"/>
  </si>
  <si>
    <r>
      <t xml:space="preserve">清炒高麗菜
</t>
    </r>
    <r>
      <rPr>
        <b/>
        <sz val="12"/>
        <rFont val="微軟正黑體"/>
        <family val="2"/>
        <charset val="136"/>
      </rPr>
      <t>(高麗菜、香菇)</t>
    </r>
    <phoneticPr fontId="21" type="noConversion"/>
  </si>
  <si>
    <t>素棒棒腿X1</t>
    <phoneticPr fontId="21" type="noConversion"/>
  </si>
  <si>
    <t>文化國小114年9月份 營養午餐 素食 菜單</t>
    <phoneticPr fontId="22" type="noConversion"/>
  </si>
  <si>
    <t>逸仙國小114年9月份 營養午餐 素食 菜單</t>
    <phoneticPr fontId="22" type="noConversion"/>
  </si>
  <si>
    <t>陽明山國小114年9月份 營養午餐 素食 菜單</t>
    <phoneticPr fontId="22" type="noConversion"/>
  </si>
  <si>
    <t>湖田國小114年9月份 營養午餐 素食 菜單</t>
    <phoneticPr fontId="22" type="noConversion"/>
  </si>
  <si>
    <t>關渡國小114年9月份 營養午餐 素食 菜單</t>
    <phoneticPr fontId="22" type="noConversion"/>
  </si>
  <si>
    <r>
      <t xml:space="preserve">枸杞蘿蔔湯
</t>
    </r>
    <r>
      <rPr>
        <b/>
        <sz val="12"/>
        <rFont val="微軟正黑體"/>
        <family val="2"/>
        <charset val="136"/>
      </rPr>
      <t>(白蘿蔔、枸杞)</t>
    </r>
    <phoneticPr fontId="21" type="noConversion"/>
  </si>
  <si>
    <r>
      <t xml:space="preserve">藥膳凍腐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</si>
  <si>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麻婆豆腐
</t>
    </r>
    <r>
      <rPr>
        <b/>
        <sz val="12"/>
        <rFont val="微軟正黑體"/>
        <family val="2"/>
        <charset val="136"/>
      </rPr>
      <t>(豆腐、三色豆、素絞肉)</t>
    </r>
    <phoneticPr fontId="21" type="noConversion"/>
  </si>
  <si>
    <r>
      <t xml:space="preserve">薑香筍片湯
</t>
    </r>
    <r>
      <rPr>
        <b/>
        <sz val="12"/>
        <rFont val="微軟正黑體"/>
        <family val="2"/>
        <charset val="136"/>
      </rPr>
      <t>(生筍、薑)</t>
    </r>
    <phoneticPr fontId="21" type="noConversion"/>
  </si>
  <si>
    <r>
      <t xml:space="preserve">滷素肉
</t>
    </r>
    <r>
      <rPr>
        <b/>
        <sz val="12"/>
        <rFont val="微軟正黑體"/>
        <family val="2"/>
        <charset val="136"/>
      </rPr>
      <t>(素肉、白蘿蔔、海帶結)</t>
    </r>
    <phoneticPr fontId="21" type="noConversion"/>
  </si>
  <si>
    <r>
      <t xml:space="preserve">薑香黃瓜湯
</t>
    </r>
    <r>
      <rPr>
        <b/>
        <sz val="12"/>
        <rFont val="微軟正黑體"/>
        <family val="2"/>
        <charset val="136"/>
      </rPr>
      <t>(大黃瓜、薑)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</si>
</sst>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</numFmts>
  <fonts count="70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2"/>
      <name val="微軟正黑體"/>
      <family val="2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87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371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0" fontId="65" fillId="0" borderId="79" xfId="0" applyFont="1" applyBorder="1" applyAlignment="1">
      <alignment horizontal="center" vertical="center" wrapText="1"/>
    </xf>
    <xf numFmtId="179" fontId="64" fillId="0" borderId="66" xfId="41" applyNumberFormat="1" applyFont="1" applyBorder="1" applyAlignment="1">
      <alignment horizontal="center" vertical="center" shrinkToFit="1"/>
    </xf>
    <xf numFmtId="179" fontId="64" fillId="0" borderId="54" xfId="41" applyNumberFormat="1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 wrapText="1"/>
    </xf>
    <xf numFmtId="179" fontId="64" fillId="0" borderId="85" xfId="41" applyNumberFormat="1" applyFont="1" applyBorder="1" applyAlignment="1">
      <alignment horizontal="center" vertical="center" shrinkToFit="1"/>
    </xf>
    <xf numFmtId="0" fontId="64" fillId="0" borderId="58" xfId="4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wrapText="1"/>
    </xf>
    <xf numFmtId="179" fontId="64" fillId="0" borderId="53" xfId="41" applyNumberFormat="1" applyFont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1" fontId="65" fillId="0" borderId="14" xfId="41" applyNumberFormat="1" applyFont="1" applyBorder="1" applyAlignment="1">
      <alignment horizontal="center" vertical="center" shrinkToFit="1"/>
    </xf>
    <xf numFmtId="1" fontId="65" fillId="0" borderId="16" xfId="41" applyNumberFormat="1" applyFont="1" applyBorder="1" applyAlignment="1">
      <alignment horizontal="center" vertical="center" shrinkToFit="1"/>
    </xf>
    <xf numFmtId="1" fontId="65" fillId="0" borderId="17" xfId="41" applyNumberFormat="1" applyFont="1" applyBorder="1" applyAlignment="1">
      <alignment horizontal="center" vertical="center" shrinkToFit="1"/>
    </xf>
    <xf numFmtId="1" fontId="65" fillId="0" borderId="24" xfId="41" applyNumberFormat="1" applyFont="1" applyBorder="1" applyAlignment="1">
      <alignment horizontal="center" vertical="center" shrinkToFit="1"/>
    </xf>
    <xf numFmtId="1" fontId="65" fillId="0" borderId="17" xfId="0" applyNumberFormat="1" applyFont="1" applyBorder="1" applyAlignment="1">
      <alignment horizontal="center" vertical="center" shrinkToFit="1"/>
    </xf>
    <xf numFmtId="1" fontId="65" fillId="0" borderId="24" xfId="0" applyNumberFormat="1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wrapText="1" shrinkToFit="1"/>
    </xf>
    <xf numFmtId="0" fontId="65" fillId="0" borderId="16" xfId="41" applyFont="1" applyBorder="1" applyAlignment="1">
      <alignment horizontal="center" vertical="center" wrapText="1" shrinkToFit="1"/>
    </xf>
    <xf numFmtId="0" fontId="65" fillId="0" borderId="17" xfId="0" applyFont="1" applyBorder="1" applyAlignment="1">
      <alignment horizontal="center" vertical="center" wrapText="1" shrinkToFit="1"/>
    </xf>
    <xf numFmtId="0" fontId="65" fillId="0" borderId="17" xfId="41" applyFont="1" applyBorder="1" applyAlignment="1">
      <alignment horizontal="center" vertical="center" wrapText="1" shrinkToFit="1"/>
    </xf>
    <xf numFmtId="0" fontId="65" fillId="0" borderId="24" xfId="41" applyFont="1" applyBorder="1" applyAlignment="1">
      <alignment horizontal="center" vertical="center" wrapText="1" shrinkToFit="1"/>
    </xf>
    <xf numFmtId="0" fontId="65" fillId="0" borderId="24" xfId="0" applyFont="1" applyBorder="1" applyAlignment="1">
      <alignment horizontal="center" vertical="center" wrapText="1" shrinkToFit="1"/>
    </xf>
    <xf numFmtId="0" fontId="65" fillId="0" borderId="58" xfId="0" applyFont="1" applyBorder="1" applyAlignment="1">
      <alignment horizontal="center" vertical="center" wrapText="1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179" fontId="64" fillId="0" borderId="17" xfId="41" applyNumberFormat="1" applyFont="1" applyBorder="1" applyAlignment="1">
      <alignment horizontal="center" vertical="center" shrinkToFit="1"/>
    </xf>
    <xf numFmtId="179" fontId="64" fillId="0" borderId="24" xfId="41" applyNumberFormat="1" applyFont="1" applyBorder="1" applyAlignment="1">
      <alignment horizontal="center" vertical="center" shrinkToFit="1"/>
    </xf>
    <xf numFmtId="179" fontId="64" fillId="0" borderId="14" xfId="41" applyNumberFormat="1" applyFont="1" applyBorder="1" applyAlignment="1">
      <alignment horizontal="center" vertical="center" shrinkToFit="1"/>
    </xf>
    <xf numFmtId="179" fontId="64" fillId="0" borderId="58" xfId="41" applyNumberFormat="1" applyFont="1" applyBorder="1" applyAlignment="1">
      <alignment horizontal="center" vertical="center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3" fillId="0" borderId="60" xfId="109" applyFont="1" applyBorder="1" applyAlignment="1">
      <alignment horizontal="center" shrinkToFit="1"/>
    </xf>
    <xf numFmtId="0" fontId="43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66" fillId="0" borderId="0" xfId="0" applyFont="1" applyAlignment="1">
      <alignment horizontal="left" vertical="center" wrapText="1" shrinkToFit="1"/>
    </xf>
    <xf numFmtId="0" fontId="59" fillId="0" borderId="0" xfId="0" applyFont="1" applyAlignment="1">
      <alignment horizontal="left" vertical="center" shrinkToFit="1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65" fillId="0" borderId="13" xfId="0" applyFont="1" applyBorder="1" applyAlignment="1">
      <alignment horizontal="center" vertical="center" shrinkToFit="1"/>
    </xf>
    <xf numFmtId="0" fontId="0" fillId="0" borderId="86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46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39" fillId="27" borderId="14" xfId="0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39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24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177" fontId="36" fillId="0" borderId="27" xfId="0" applyNumberFormat="1" applyFont="1" applyBorder="1" applyAlignment="1">
      <alignment horizontal="center" vertical="center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textRotation="255" shrinkToFit="1"/>
    </xf>
    <xf numFmtId="14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177" fontId="53" fillId="0" borderId="27" xfId="0" applyNumberFormat="1" applyFont="1" applyBorder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47" xfId="42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  <xf numFmtId="177" fontId="0" fillId="0" borderId="27" xfId="0" applyNumberFormat="1" applyBorder="1" applyAlignment="1">
      <alignment horizontal="center" vertical="center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2360AEC-8D2D-4E3B-84B4-F3E0A200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3788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7C9FC2E8-F6ED-4BE3-A048-559114F82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4867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53006FB-0F8E-47BB-97F3-315D86CC9050}"/>
            </a:ext>
          </a:extLst>
        </xdr:cNvPr>
        <xdr:cNvSpPr txBox="1"/>
      </xdr:nvSpPr>
      <xdr:spPr>
        <a:xfrm>
          <a:off x="151914" y="581877"/>
          <a:ext cx="114196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4EC8900-F4AE-464F-9533-FD1C9DD4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6556" y="498321"/>
          <a:ext cx="823027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5C7BEC7-CB2B-4280-8E87-75BA63DCF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8703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3A72861F-E9DC-4246-8731-74274748E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9782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8873510-7C72-4CB5-B875-B85D5B813478}"/>
            </a:ext>
          </a:extLst>
        </xdr:cNvPr>
        <xdr:cNvSpPr txBox="1"/>
      </xdr:nvSpPr>
      <xdr:spPr>
        <a:xfrm>
          <a:off x="151914" y="581877"/>
          <a:ext cx="109688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FBF3F62-22D4-4996-AE99-204E3275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5706" y="498321"/>
          <a:ext cx="82302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2FC5AE86-F634-4D4A-A3C9-64684153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8703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625BA5D2-4116-449F-B7EB-F785BE1A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9782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7E21D40-67E7-41C5-BC6E-3B7A2B47CC6B}"/>
            </a:ext>
          </a:extLst>
        </xdr:cNvPr>
        <xdr:cNvSpPr txBox="1"/>
      </xdr:nvSpPr>
      <xdr:spPr>
        <a:xfrm>
          <a:off x="151914" y="581877"/>
          <a:ext cx="109688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9479EDCC-4957-4967-9542-473A524FB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5706" y="498321"/>
          <a:ext cx="82302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DF47E71-2BCC-43E6-B0C0-9A2F1A2B8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8703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BFB66388-9BAF-4E1E-8588-D48D855AF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9782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558A0C3-0702-4DB6-9A4A-804E49DC2361}"/>
            </a:ext>
          </a:extLst>
        </xdr:cNvPr>
        <xdr:cNvSpPr txBox="1"/>
      </xdr:nvSpPr>
      <xdr:spPr>
        <a:xfrm>
          <a:off x="151914" y="581877"/>
          <a:ext cx="109688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14916ED-18C9-4FDD-B844-2ACA0BD2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5706" y="498321"/>
          <a:ext cx="82302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B7A4621-A7DB-4193-9242-5188CBF9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8703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58DB54E2-10D7-4D3C-9CA0-DDC437A70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9782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BA92CC9-D067-42A2-9E0F-80B38BEA5879}"/>
            </a:ext>
          </a:extLst>
        </xdr:cNvPr>
        <xdr:cNvSpPr txBox="1"/>
      </xdr:nvSpPr>
      <xdr:spPr>
        <a:xfrm>
          <a:off x="151914" y="581877"/>
          <a:ext cx="109688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D134252-3207-40F1-8FFA-F43AF322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5706" y="498321"/>
          <a:ext cx="82302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62588EF3-54ED-45D7-833F-444E0E55E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87038" y="971846"/>
          <a:ext cx="248478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162261DB-39CC-4C7D-B5D8-9070CE5F5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597825" y="123583"/>
          <a:ext cx="244711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EB01E72-0DAD-49AA-B81B-7CD7363A3FD8}"/>
            </a:ext>
          </a:extLst>
        </xdr:cNvPr>
        <xdr:cNvSpPr txBox="1"/>
      </xdr:nvSpPr>
      <xdr:spPr>
        <a:xfrm>
          <a:off x="151914" y="581877"/>
          <a:ext cx="109688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407832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021F7D0-E8DC-4DAB-AE24-48C22A51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5706" y="498321"/>
          <a:ext cx="82302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9B3F9-D63A-4416-8186-A40A5EE8FFE9}">
  <sheetPr>
    <pageSetUpPr fitToPage="1"/>
  </sheetPr>
  <dimension ref="A1:AB50"/>
  <sheetViews>
    <sheetView view="pageBreakPreview" zoomScale="57" zoomScaleNormal="70" zoomScaleSheetLayoutView="57" workbookViewId="0">
      <selection activeCell="C5" sqref="C5:Q26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413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09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0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 t="s">
        <v>385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54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54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54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54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55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54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54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54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54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55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65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61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366" t="e">
        <f>#REF!</f>
        <v>#REF!</v>
      </c>
      <c r="B2" s="366"/>
      <c r="C2" s="366"/>
      <c r="D2" s="367">
        <v>42415</v>
      </c>
      <c r="E2" s="367"/>
      <c r="F2" s="45"/>
      <c r="G2" s="52" t="s">
        <v>53</v>
      </c>
      <c r="H2" s="52" t="s">
        <v>54</v>
      </c>
      <c r="I2" s="51" t="s">
        <v>55</v>
      </c>
      <c r="J2" s="52"/>
      <c r="L2" s="369" t="e">
        <f>A2+1</f>
        <v>#REF!</v>
      </c>
      <c r="M2" s="369"/>
      <c r="N2" s="369"/>
      <c r="O2" s="363" t="s">
        <v>1</v>
      </c>
      <c r="P2" s="363"/>
      <c r="Q2" s="45"/>
      <c r="R2" s="52" t="s">
        <v>53</v>
      </c>
      <c r="S2" s="52" t="s">
        <v>54</v>
      </c>
      <c r="T2" s="51" t="s">
        <v>55</v>
      </c>
      <c r="U2" s="52"/>
      <c r="W2" s="369" t="e">
        <f>A2+2</f>
        <v>#REF!</v>
      </c>
      <c r="X2" s="369"/>
      <c r="Y2" s="369"/>
      <c r="Z2" s="363" t="s">
        <v>7</v>
      </c>
      <c r="AA2" s="363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369" t="e">
        <f>A2+3</f>
        <v>#REF!</v>
      </c>
      <c r="AJ2" s="369"/>
      <c r="AK2" s="369"/>
      <c r="AL2" s="363" t="s">
        <v>2</v>
      </c>
      <c r="AM2" s="363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370" t="e">
        <f>A2+4</f>
        <v>#REF!</v>
      </c>
      <c r="AV2" s="370"/>
      <c r="AW2" s="370"/>
      <c r="AX2" s="363" t="s">
        <v>8</v>
      </c>
      <c r="AY2" s="363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359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359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359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359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359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360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360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360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360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360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360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360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360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360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360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360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360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360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360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360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360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360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360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360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360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360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360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360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360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360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360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360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360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360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360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361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361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361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361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361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359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359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359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359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359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360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360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360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360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360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360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360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360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360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360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360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360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360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360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360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360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360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360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360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360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360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360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360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360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360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360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360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360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360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360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361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361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361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361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361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359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359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359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359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359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360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360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360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360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360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360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360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360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360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360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360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360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360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360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360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360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360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360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360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360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360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360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360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360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360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360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360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360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360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360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361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361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361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361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361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359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359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359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359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359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360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360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360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360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360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360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360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360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360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360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360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360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360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360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360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360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360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360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360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360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360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360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360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360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360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359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359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359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359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359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360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360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360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360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360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360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360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360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360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360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360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360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360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360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360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360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360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360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360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360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366" t="e">
        <f>A2+7</f>
        <v>#REF!</v>
      </c>
      <c r="B40" s="366"/>
      <c r="C40" s="366"/>
      <c r="D40" s="367">
        <v>42415</v>
      </c>
      <c r="E40" s="367"/>
      <c r="F40" s="45"/>
      <c r="G40" s="86" t="s">
        <v>53</v>
      </c>
      <c r="H40" s="86" t="s">
        <v>54</v>
      </c>
      <c r="I40" s="87" t="s">
        <v>55</v>
      </c>
      <c r="J40" s="52"/>
      <c r="L40" s="368" t="e">
        <f>A40+1</f>
        <v>#REF!</v>
      </c>
      <c r="M40" s="368"/>
      <c r="N40" s="368"/>
      <c r="O40" s="363" t="s">
        <v>1</v>
      </c>
      <c r="P40" s="363"/>
      <c r="Q40" s="45"/>
      <c r="R40" s="86" t="s">
        <v>53</v>
      </c>
      <c r="S40" s="86" t="s">
        <v>54</v>
      </c>
      <c r="T40" s="87" t="s">
        <v>55</v>
      </c>
      <c r="U40" s="52"/>
      <c r="W40" s="366" t="e">
        <f>A40+2</f>
        <v>#REF!</v>
      </c>
      <c r="X40" s="366"/>
      <c r="Y40" s="366"/>
      <c r="Z40" s="363" t="s">
        <v>7</v>
      </c>
      <c r="AA40" s="363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366" t="e">
        <f>A40+3</f>
        <v>#REF!</v>
      </c>
      <c r="AJ40" s="368"/>
      <c r="AK40" s="368"/>
      <c r="AL40" s="363" t="s">
        <v>2</v>
      </c>
      <c r="AM40" s="363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365" t="e">
        <f>A40+4</f>
        <v>#REF!</v>
      </c>
      <c r="AV40" s="365"/>
      <c r="AW40" s="365"/>
      <c r="AX40" s="363" t="s">
        <v>8</v>
      </c>
      <c r="AY40" s="363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359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359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359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359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359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360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360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360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360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360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360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360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360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360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360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360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360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360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360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360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360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360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360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360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360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360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360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360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360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360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360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360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360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360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360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361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361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361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361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361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359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359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359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359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359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360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360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360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360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360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360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360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360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360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360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360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360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360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360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360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360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360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360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360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360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360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360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360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360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360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360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360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360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360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360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361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361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361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361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361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359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359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359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359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359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360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360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360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360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360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360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360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360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360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360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360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360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360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360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360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360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360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360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360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360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360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360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360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360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360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360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360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360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360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360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361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361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361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361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361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359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359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359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359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359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360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360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360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360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360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360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360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360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360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360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360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360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360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360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360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360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360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360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360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360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360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360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360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360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360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359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359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359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359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359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360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360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360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360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360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360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360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360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360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360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360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360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360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360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360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360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360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360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360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360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366" t="e">
        <f>A40+7</f>
        <v>#REF!</v>
      </c>
      <c r="B77" s="366"/>
      <c r="C77" s="366"/>
      <c r="D77" s="367">
        <v>42415</v>
      </c>
      <c r="E77" s="367"/>
      <c r="F77" s="45"/>
      <c r="G77" s="86" t="s">
        <v>53</v>
      </c>
      <c r="H77" s="86" t="s">
        <v>54</v>
      </c>
      <c r="I77" s="87" t="s">
        <v>55</v>
      </c>
      <c r="J77" s="52"/>
      <c r="L77" s="366" t="e">
        <f>A77+1</f>
        <v>#REF!</v>
      </c>
      <c r="M77" s="366"/>
      <c r="N77" s="366"/>
      <c r="O77" s="363" t="s">
        <v>1</v>
      </c>
      <c r="P77" s="363"/>
      <c r="Q77" s="45"/>
      <c r="R77" s="86" t="s">
        <v>53</v>
      </c>
      <c r="S77" s="86" t="s">
        <v>54</v>
      </c>
      <c r="T77" s="87" t="s">
        <v>55</v>
      </c>
      <c r="U77" s="52"/>
      <c r="W77" s="366" t="e">
        <f>A77+2</f>
        <v>#REF!</v>
      </c>
      <c r="X77" s="366"/>
      <c r="Y77" s="366"/>
      <c r="Z77" s="363" t="s">
        <v>7</v>
      </c>
      <c r="AA77" s="363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366" t="e">
        <f>A77+3</f>
        <v>#REF!</v>
      </c>
      <c r="AJ77" s="366"/>
      <c r="AK77" s="366"/>
      <c r="AL77" s="363" t="s">
        <v>2</v>
      </c>
      <c r="AM77" s="363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365" t="e">
        <f>A77+4</f>
        <v>#REF!</v>
      </c>
      <c r="AV77" s="365"/>
      <c r="AW77" s="365"/>
      <c r="AX77" s="363" t="s">
        <v>8</v>
      </c>
      <c r="AY77" s="363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359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359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359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359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359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360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360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360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360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360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360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360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360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360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360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360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360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360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360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360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360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360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360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360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360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360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360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360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360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360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360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360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360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360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360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361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361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361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361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361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359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359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359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359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359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360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360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360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360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360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360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360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360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360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360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360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360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360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360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360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360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360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360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360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360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360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360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360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360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360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360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360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360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360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360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361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361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361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361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361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359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359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359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359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359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360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360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360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360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360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360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360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360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360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360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360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360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360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360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360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360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360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360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360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360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360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360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360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360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360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360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360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360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360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360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361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361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361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361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361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359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359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359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359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359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360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360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360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360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360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360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360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360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360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360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360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360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360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360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360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360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360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360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360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360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360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360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360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360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360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359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359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359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359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359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360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360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360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360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360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360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360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360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360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360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360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360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360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360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360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360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360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360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360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360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362" t="e">
        <f>A77+7</f>
        <v>#REF!</v>
      </c>
      <c r="B114" s="362"/>
      <c r="C114" s="362"/>
      <c r="D114" s="364">
        <v>42415</v>
      </c>
      <c r="E114" s="364"/>
      <c r="F114" s="45"/>
      <c r="G114" s="86" t="s">
        <v>53</v>
      </c>
      <c r="H114" s="86" t="s">
        <v>54</v>
      </c>
      <c r="I114" s="87" t="s">
        <v>55</v>
      </c>
      <c r="J114" s="52"/>
      <c r="L114" s="362" t="e">
        <f>A114+1</f>
        <v>#REF!</v>
      </c>
      <c r="M114" s="362"/>
      <c r="N114" s="362"/>
      <c r="O114" s="363" t="s">
        <v>1</v>
      </c>
      <c r="P114" s="363"/>
      <c r="Q114" s="45"/>
      <c r="R114" s="86" t="s">
        <v>53</v>
      </c>
      <c r="S114" s="86" t="s">
        <v>54</v>
      </c>
      <c r="T114" s="87" t="s">
        <v>55</v>
      </c>
      <c r="U114" s="52"/>
      <c r="W114" s="362" t="e">
        <f>A114+2</f>
        <v>#REF!</v>
      </c>
      <c r="X114" s="362"/>
      <c r="Y114" s="362"/>
      <c r="Z114" s="363" t="s">
        <v>7</v>
      </c>
      <c r="AA114" s="363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362" t="e">
        <f>A114+3</f>
        <v>#REF!</v>
      </c>
      <c r="AJ114" s="362"/>
      <c r="AK114" s="362"/>
      <c r="AL114" s="363" t="s">
        <v>2</v>
      </c>
      <c r="AM114" s="363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365" t="e">
        <f>A114+4</f>
        <v>#REF!</v>
      </c>
      <c r="AV114" s="365"/>
      <c r="AW114" s="365"/>
      <c r="AX114" s="363" t="s">
        <v>8</v>
      </c>
      <c r="AY114" s="363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359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359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359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359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359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360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360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360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360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360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360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360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360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360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360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360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360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360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360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360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360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360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360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360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360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360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360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360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360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360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360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360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360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360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360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361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361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361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361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361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359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359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359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359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359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360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360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360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360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360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360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360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360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360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360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360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360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360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360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360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360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360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360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360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360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360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360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360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360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360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360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360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360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360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360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361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361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361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361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361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359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359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359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359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359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360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360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360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360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360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360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360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360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360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360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360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360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360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360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360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360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360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360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360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360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360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360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360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360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360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360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360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360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360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360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361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361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361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361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361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359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359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359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359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359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360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360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360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360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360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360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360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360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360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360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360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360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360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360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360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360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360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360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360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360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360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360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360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360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360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359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359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359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359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359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360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360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360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360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360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360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360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360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360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360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360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360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360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360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360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360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360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360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360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360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362" t="e">
        <f>A114+7</f>
        <v>#REF!</v>
      </c>
      <c r="B151" s="362"/>
      <c r="C151" s="362"/>
      <c r="D151" s="364">
        <v>42415</v>
      </c>
      <c r="E151" s="364"/>
      <c r="F151" s="45"/>
      <c r="G151" s="86" t="s">
        <v>53</v>
      </c>
      <c r="H151" s="86" t="s">
        <v>54</v>
      </c>
      <c r="I151" s="87" t="s">
        <v>55</v>
      </c>
      <c r="J151" s="52"/>
      <c r="L151" s="362" t="e">
        <f>A151+1</f>
        <v>#REF!</v>
      </c>
      <c r="M151" s="362"/>
      <c r="N151" s="362"/>
      <c r="O151" s="363" t="s">
        <v>1</v>
      </c>
      <c r="P151" s="363"/>
      <c r="Q151" s="45"/>
      <c r="R151" s="86" t="s">
        <v>53</v>
      </c>
      <c r="S151" s="86" t="s">
        <v>54</v>
      </c>
      <c r="T151" s="87" t="s">
        <v>55</v>
      </c>
      <c r="U151" s="52"/>
      <c r="W151" s="362" t="e">
        <f>L151+1</f>
        <v>#REF!</v>
      </c>
      <c r="X151" s="362"/>
      <c r="Y151" s="362"/>
      <c r="Z151" s="363" t="s">
        <v>7</v>
      </c>
      <c r="AA151" s="363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362" t="e">
        <f>W151+1</f>
        <v>#REF!</v>
      </c>
      <c r="AJ151" s="362"/>
      <c r="AK151" s="362"/>
      <c r="AL151" s="363" t="s">
        <v>2</v>
      </c>
      <c r="AM151" s="363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362" t="e">
        <f>AI151+1</f>
        <v>#REF!</v>
      </c>
      <c r="AV151" s="362"/>
      <c r="AW151" s="362"/>
      <c r="AX151" s="363" t="s">
        <v>8</v>
      </c>
      <c r="AY151" s="363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359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359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359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359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359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360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360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360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360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360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360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360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360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360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360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360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360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360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360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360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360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360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360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360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360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360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360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360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360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360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360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360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360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360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360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361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361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361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361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361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359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359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359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359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359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360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360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360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360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360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360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360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360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360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360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360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360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360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360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360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360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360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360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360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360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360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360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360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360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360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360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360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360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360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360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361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361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361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361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361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359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359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359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359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359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360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360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360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360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360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360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360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360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360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360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360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360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360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360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360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360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360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360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360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360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360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360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360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360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360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360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360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360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360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360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361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361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361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361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361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359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359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359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359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359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360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360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360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360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360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360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360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360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360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360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360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360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360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360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360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360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360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360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360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360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360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360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360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360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360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359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359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359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359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359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360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360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360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360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360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360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360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360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360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360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360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360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360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360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360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360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360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360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360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360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DDE78-FCCC-4BDC-A01D-0F97BC468341}">
  <sheetPr>
    <pageSetUpPr fitToPage="1"/>
  </sheetPr>
  <dimension ref="A1:AB50"/>
  <sheetViews>
    <sheetView view="pageBreakPreview" zoomScale="57" zoomScaleNormal="70" zoomScaleSheetLayoutView="57" workbookViewId="0">
      <selection activeCell="C5" sqref="C5:Q26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455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09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0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 t="s">
        <v>385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54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54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54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54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55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54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54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54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54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55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65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61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42011-6492-43D1-8FF5-D886ADB5EB3A}">
  <sheetPr>
    <pageSetUpPr fitToPage="1"/>
  </sheetPr>
  <dimension ref="A1:AB50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459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11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2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/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82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82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82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82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83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82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82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82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82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83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84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85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D8CB9-D5CD-4776-974B-B3A453811C50}">
  <sheetPr>
    <pageSetUpPr fitToPage="1"/>
  </sheetPr>
  <dimension ref="A1:AB50"/>
  <sheetViews>
    <sheetView view="pageBreakPreview" zoomScale="57" zoomScaleNormal="70" zoomScaleSheetLayoutView="57" workbookViewId="0">
      <selection activeCell="C5" sqref="C5:Q26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456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09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0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 t="s">
        <v>385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54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54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54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54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55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54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54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54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54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55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65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61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78EFA-0F4E-4B25-B029-50E72F060FA8}">
  <sheetPr>
    <pageSetUpPr fitToPage="1"/>
  </sheetPr>
  <dimension ref="A1:AB50"/>
  <sheetViews>
    <sheetView view="pageBreakPreview" zoomScale="57" zoomScaleNormal="70" zoomScaleSheetLayoutView="57" workbookViewId="0">
      <selection activeCell="M5" sqref="M5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457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09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0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 t="s">
        <v>385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54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54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54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54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55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54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54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54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54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55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65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61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E7311-A105-4452-9C3A-6336E4FE0E17}">
  <sheetPr>
    <pageSetUpPr fitToPage="1"/>
  </sheetPr>
  <dimension ref="A1:AB50"/>
  <sheetViews>
    <sheetView view="pageBreakPreview" zoomScale="57" zoomScaleNormal="70" zoomScaleSheetLayoutView="57" workbookViewId="0">
      <selection activeCell="C5" sqref="C5:Q26"/>
    </sheetView>
  </sheetViews>
  <sheetFormatPr defaultColWidth="9" defaultRowHeight="19.5"/>
  <cols>
    <col min="1" max="1" width="3.6328125" style="25" customWidth="1"/>
    <col min="2" max="2" width="3" style="25" customWidth="1"/>
    <col min="3" max="3" width="27" style="25" customWidth="1"/>
    <col min="4" max="4" width="32.36328125" style="25" customWidth="1"/>
    <col min="5" max="5" width="30.81640625" style="25" bestFit="1" customWidth="1"/>
    <col min="6" max="6" width="20.36328125" style="25" bestFit="1" customWidth="1"/>
    <col min="7" max="7" width="28.453125" style="25" bestFit="1" customWidth="1"/>
    <col min="8" max="8" width="7.6328125" style="25" customWidth="1"/>
    <col min="9" max="9" width="11" style="25" bestFit="1" customWidth="1"/>
    <col min="10" max="10" width="7.6328125" style="25" customWidth="1"/>
    <col min="11" max="12" width="6.54296875" style="21" bestFit="1" customWidth="1"/>
    <col min="13" max="13" width="7.54296875" style="21" bestFit="1" customWidth="1"/>
    <col min="14" max="16" width="6.54296875" style="21" bestFit="1" customWidth="1"/>
    <col min="17" max="17" width="7.6328125" style="21" bestFit="1" customWidth="1"/>
    <col min="18" max="16384" width="9" style="23"/>
  </cols>
  <sheetData>
    <row r="1" spans="1:28" s="4" customFormat="1" ht="37.5" customHeight="1">
      <c r="A1" s="308" t="s">
        <v>458</v>
      </c>
      <c r="B1" s="308"/>
      <c r="C1" s="308"/>
      <c r="D1" s="308"/>
      <c r="E1" s="308"/>
      <c r="F1" s="308"/>
      <c r="G1" s="308"/>
      <c r="H1" s="308"/>
      <c r="I1" s="2"/>
      <c r="J1" s="2"/>
      <c r="K1" s="3"/>
      <c r="L1" s="3"/>
      <c r="M1" s="3"/>
      <c r="N1" s="3"/>
      <c r="O1" s="3"/>
      <c r="P1" s="3"/>
      <c r="Q1" s="3"/>
    </row>
    <row r="2" spans="1:28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8" s="13" customFormat="1" ht="18.75" customHeight="1">
      <c r="A3" s="309" t="s">
        <v>9</v>
      </c>
      <c r="B3" s="311" t="s">
        <v>10</v>
      </c>
      <c r="C3" s="313" t="s">
        <v>11</v>
      </c>
      <c r="D3" s="302" t="s">
        <v>382</v>
      </c>
      <c r="E3" s="313" t="s">
        <v>13</v>
      </c>
      <c r="F3" s="313" t="s">
        <v>14</v>
      </c>
      <c r="G3" s="302" t="s">
        <v>15</v>
      </c>
      <c r="H3" s="302" t="s">
        <v>16</v>
      </c>
      <c r="I3" s="302" t="s">
        <v>17</v>
      </c>
      <c r="J3" s="304" t="s">
        <v>57</v>
      </c>
      <c r="K3" s="306" t="s">
        <v>51</v>
      </c>
      <c r="L3" s="294" t="s">
        <v>52</v>
      </c>
      <c r="M3" s="294" t="s">
        <v>18</v>
      </c>
      <c r="N3" s="294" t="s">
        <v>19</v>
      </c>
      <c r="O3" s="294" t="s">
        <v>20</v>
      </c>
      <c r="P3" s="294" t="s">
        <v>21</v>
      </c>
      <c r="Q3" s="280" t="s">
        <v>22</v>
      </c>
    </row>
    <row r="4" spans="1:28" s="13" customFormat="1" ht="45.75" customHeight="1" thickBot="1">
      <c r="A4" s="310"/>
      <c r="B4" s="312"/>
      <c r="C4" s="314"/>
      <c r="D4" s="314"/>
      <c r="E4" s="314"/>
      <c r="F4" s="314"/>
      <c r="G4" s="314"/>
      <c r="H4" s="303"/>
      <c r="I4" s="303"/>
      <c r="J4" s="305"/>
      <c r="K4" s="307"/>
      <c r="L4" s="295"/>
      <c r="M4" s="295"/>
      <c r="N4" s="295"/>
      <c r="O4" s="295"/>
      <c r="P4" s="295"/>
      <c r="Q4" s="281" t="s">
        <v>23</v>
      </c>
    </row>
    <row r="5" spans="1:28" s="14" customFormat="1" ht="59.25" customHeight="1">
      <c r="A5" s="114">
        <v>1</v>
      </c>
      <c r="B5" s="114" t="s">
        <v>37</v>
      </c>
      <c r="C5" s="256" t="s">
        <v>86</v>
      </c>
      <c r="D5" s="273" t="s">
        <v>414</v>
      </c>
      <c r="E5" s="273" t="s">
        <v>396</v>
      </c>
      <c r="F5" s="256" t="s">
        <v>102</v>
      </c>
      <c r="G5" s="273" t="s">
        <v>415</v>
      </c>
      <c r="H5" s="246" t="s">
        <v>395</v>
      </c>
      <c r="I5" s="114"/>
      <c r="J5" s="114"/>
      <c r="K5" s="245">
        <v>4.3</v>
      </c>
      <c r="L5" s="245">
        <v>3.1</v>
      </c>
      <c r="M5" s="245">
        <v>1.4</v>
      </c>
      <c r="N5" s="245">
        <v>0</v>
      </c>
      <c r="O5" s="245">
        <v>2.2999999999999998</v>
      </c>
      <c r="P5" s="245">
        <v>1</v>
      </c>
      <c r="Q5" s="267">
        <f t="shared" ref="Q5:Q26" si="0">K5*70+L5*75+M5*25+N5*150+O5*45+P5*60</f>
        <v>732</v>
      </c>
      <c r="S5" s="120"/>
      <c r="T5" s="120"/>
    </row>
    <row r="6" spans="1:28" s="14" customFormat="1" ht="59.25" customHeight="1">
      <c r="A6" s="116">
        <v>2</v>
      </c>
      <c r="B6" s="116" t="s">
        <v>38</v>
      </c>
      <c r="C6" s="244" t="s">
        <v>383</v>
      </c>
      <c r="D6" s="274" t="s">
        <v>416</v>
      </c>
      <c r="E6" s="274" t="s">
        <v>461</v>
      </c>
      <c r="F6" s="244" t="s">
        <v>388</v>
      </c>
      <c r="G6" s="274" t="s">
        <v>397</v>
      </c>
      <c r="H6" s="244" t="s">
        <v>395</v>
      </c>
      <c r="I6" s="116"/>
      <c r="J6" s="116"/>
      <c r="K6" s="243">
        <v>3.8</v>
      </c>
      <c r="L6" s="243">
        <v>2.5</v>
      </c>
      <c r="M6" s="243">
        <v>1.8</v>
      </c>
      <c r="N6" s="243">
        <v>0</v>
      </c>
      <c r="O6" s="243">
        <v>2.5</v>
      </c>
      <c r="P6" s="243">
        <v>1</v>
      </c>
      <c r="Q6" s="268">
        <f t="shared" si="0"/>
        <v>671</v>
      </c>
      <c r="S6" s="122" t="s">
        <v>385</v>
      </c>
      <c r="T6" s="122"/>
    </row>
    <row r="7" spans="1:28" s="14" customFormat="1" ht="59.25" customHeight="1" thickBot="1">
      <c r="A7" s="114">
        <v>3</v>
      </c>
      <c r="B7" s="116" t="s">
        <v>39</v>
      </c>
      <c r="C7" s="122" t="s">
        <v>94</v>
      </c>
      <c r="D7" s="260" t="s">
        <v>417</v>
      </c>
      <c r="E7" s="260" t="s">
        <v>462</v>
      </c>
      <c r="F7" s="122" t="s">
        <v>391</v>
      </c>
      <c r="G7" s="275" t="s">
        <v>460</v>
      </c>
      <c r="H7" s="244" t="s">
        <v>395</v>
      </c>
      <c r="I7" s="116"/>
      <c r="J7" s="116"/>
      <c r="K7" s="243">
        <v>4</v>
      </c>
      <c r="L7" s="243">
        <v>3.8</v>
      </c>
      <c r="M7" s="243">
        <v>1.5</v>
      </c>
      <c r="N7" s="243">
        <v>0</v>
      </c>
      <c r="O7" s="243">
        <v>2.1</v>
      </c>
      <c r="P7" s="243">
        <v>1</v>
      </c>
      <c r="Q7" s="268">
        <f t="shared" si="0"/>
        <v>757</v>
      </c>
      <c r="S7" s="121"/>
      <c r="T7" s="121"/>
    </row>
    <row r="8" spans="1:28" s="247" customFormat="1" ht="59.25" customHeight="1">
      <c r="A8" s="116">
        <v>4</v>
      </c>
      <c r="B8" s="114" t="s">
        <v>91</v>
      </c>
      <c r="C8" s="246" t="s">
        <v>387</v>
      </c>
      <c r="D8" s="276" t="s">
        <v>419</v>
      </c>
      <c r="E8" s="276" t="s">
        <v>418</v>
      </c>
      <c r="F8" s="246" t="s">
        <v>389</v>
      </c>
      <c r="G8" s="276" t="s">
        <v>420</v>
      </c>
      <c r="H8" s="246" t="s">
        <v>395</v>
      </c>
      <c r="I8" s="114"/>
      <c r="J8" s="114"/>
      <c r="K8" s="245">
        <v>4.4000000000000004</v>
      </c>
      <c r="L8" s="245">
        <v>3.3</v>
      </c>
      <c r="M8" s="245">
        <v>1.2</v>
      </c>
      <c r="N8" s="245">
        <v>0</v>
      </c>
      <c r="O8" s="245">
        <v>2.2000000000000002</v>
      </c>
      <c r="P8" s="245">
        <v>1</v>
      </c>
      <c r="Q8" s="269">
        <f t="shared" si="0"/>
        <v>744.5</v>
      </c>
      <c r="S8" s="118"/>
      <c r="T8" s="118"/>
      <c r="AB8" s="248"/>
    </row>
    <row r="9" spans="1:28" s="251" customFormat="1" ht="53" thickBot="1">
      <c r="A9" s="112">
        <v>5</v>
      </c>
      <c r="B9" s="112" t="s">
        <v>40</v>
      </c>
      <c r="C9" s="277" t="s">
        <v>422</v>
      </c>
      <c r="D9" s="277" t="s">
        <v>421</v>
      </c>
      <c r="E9" s="250" t="s">
        <v>384</v>
      </c>
      <c r="F9" s="250" t="s">
        <v>181</v>
      </c>
      <c r="G9" s="277" t="s">
        <v>463</v>
      </c>
      <c r="H9" s="250" t="s">
        <v>395</v>
      </c>
      <c r="I9" s="112"/>
      <c r="J9" s="112"/>
      <c r="K9" s="249">
        <v>4.3</v>
      </c>
      <c r="L9" s="249">
        <v>3.5</v>
      </c>
      <c r="M9" s="249">
        <v>1.3</v>
      </c>
      <c r="N9" s="249">
        <v>0</v>
      </c>
      <c r="O9" s="249">
        <v>2</v>
      </c>
      <c r="P9" s="249">
        <v>1</v>
      </c>
      <c r="Q9" s="270">
        <f t="shared" si="0"/>
        <v>746</v>
      </c>
      <c r="S9" s="119"/>
      <c r="T9" s="119"/>
      <c r="U9" s="252"/>
      <c r="V9" s="252"/>
    </row>
    <row r="10" spans="1:28" s="14" customFormat="1" ht="59.25" customHeight="1">
      <c r="A10" s="114">
        <f t="shared" ref="A10:A12" si="1">A5+7</f>
        <v>8</v>
      </c>
      <c r="B10" s="114" t="s">
        <v>37</v>
      </c>
      <c r="C10" s="246" t="s">
        <v>93</v>
      </c>
      <c r="D10" s="276" t="s">
        <v>451</v>
      </c>
      <c r="E10" s="276" t="s">
        <v>423</v>
      </c>
      <c r="F10" s="256" t="s">
        <v>103</v>
      </c>
      <c r="G10" s="276" t="s">
        <v>412</v>
      </c>
      <c r="H10" s="246" t="s">
        <v>395</v>
      </c>
      <c r="I10" s="114"/>
      <c r="J10" s="114"/>
      <c r="K10" s="245">
        <v>4.5</v>
      </c>
      <c r="L10" s="245">
        <v>2.8</v>
      </c>
      <c r="M10" s="245">
        <v>1.7</v>
      </c>
      <c r="N10" s="245">
        <v>0</v>
      </c>
      <c r="O10" s="245">
        <v>2.2999999999999998</v>
      </c>
      <c r="P10" s="245">
        <v>1</v>
      </c>
      <c r="Q10" s="269">
        <f t="shared" si="0"/>
        <v>731</v>
      </c>
      <c r="S10" s="119"/>
      <c r="T10" s="120"/>
    </row>
    <row r="11" spans="1:28" s="14" customFormat="1" ht="59.25" customHeight="1">
      <c r="A11" s="116">
        <f t="shared" si="1"/>
        <v>9</v>
      </c>
      <c r="B11" s="116" t="s">
        <v>38</v>
      </c>
      <c r="C11" s="274" t="s">
        <v>424</v>
      </c>
      <c r="D11" s="274" t="s">
        <v>425</v>
      </c>
      <c r="E11" s="274" t="s">
        <v>398</v>
      </c>
      <c r="F11" s="244" t="s">
        <v>105</v>
      </c>
      <c r="G11" s="274" t="s">
        <v>426</v>
      </c>
      <c r="H11" s="244" t="s">
        <v>395</v>
      </c>
      <c r="I11" s="116"/>
      <c r="J11" s="116"/>
      <c r="K11" s="243">
        <v>4.2</v>
      </c>
      <c r="L11" s="243">
        <v>2.5</v>
      </c>
      <c r="M11" s="243">
        <v>1.6</v>
      </c>
      <c r="N11" s="243">
        <v>0</v>
      </c>
      <c r="O11" s="243">
        <v>2.2000000000000002</v>
      </c>
      <c r="P11" s="243">
        <v>1</v>
      </c>
      <c r="Q11" s="268">
        <f t="shared" si="0"/>
        <v>680.5</v>
      </c>
      <c r="S11" s="120"/>
      <c r="T11" s="120"/>
    </row>
    <row r="12" spans="1:28" s="14" customFormat="1" ht="59.25" customHeight="1" thickBot="1">
      <c r="A12" s="116">
        <f t="shared" si="1"/>
        <v>10</v>
      </c>
      <c r="B12" s="116" t="s">
        <v>39</v>
      </c>
      <c r="C12" s="244" t="s">
        <v>92</v>
      </c>
      <c r="D12" s="274" t="s">
        <v>428</v>
      </c>
      <c r="E12" s="276" t="s">
        <v>427</v>
      </c>
      <c r="F12" s="122" t="s">
        <v>392</v>
      </c>
      <c r="G12" s="274" t="s">
        <v>399</v>
      </c>
      <c r="H12" s="244" t="s">
        <v>395</v>
      </c>
      <c r="I12" s="116"/>
      <c r="J12" s="116"/>
      <c r="K12" s="243">
        <v>4.2</v>
      </c>
      <c r="L12" s="243">
        <v>3.4</v>
      </c>
      <c r="M12" s="243">
        <v>1.4</v>
      </c>
      <c r="N12" s="243">
        <v>0</v>
      </c>
      <c r="O12" s="243">
        <v>2.1</v>
      </c>
      <c r="P12" s="243">
        <v>1</v>
      </c>
      <c r="Q12" s="268">
        <f t="shared" si="0"/>
        <v>738.5</v>
      </c>
      <c r="S12" s="121"/>
      <c r="T12" s="121"/>
    </row>
    <row r="13" spans="1:28" s="14" customFormat="1" ht="59.25" customHeight="1">
      <c r="A13" s="114">
        <f>A12+1</f>
        <v>11</v>
      </c>
      <c r="B13" s="114" t="s">
        <v>91</v>
      </c>
      <c r="C13" s="246" t="s">
        <v>94</v>
      </c>
      <c r="D13" s="276" t="s">
        <v>429</v>
      </c>
      <c r="E13" s="276" t="s">
        <v>430</v>
      </c>
      <c r="F13" s="246" t="s">
        <v>102</v>
      </c>
      <c r="G13" s="276" t="s">
        <v>400</v>
      </c>
      <c r="H13" s="246"/>
      <c r="I13" s="246" t="s">
        <v>394</v>
      </c>
      <c r="J13" s="114"/>
      <c r="K13" s="243">
        <v>4</v>
      </c>
      <c r="L13" s="243">
        <v>2.5</v>
      </c>
      <c r="M13" s="243">
        <v>2</v>
      </c>
      <c r="N13" s="243">
        <v>0.5</v>
      </c>
      <c r="O13" s="243">
        <v>2.1</v>
      </c>
      <c r="P13" s="243">
        <v>0</v>
      </c>
      <c r="Q13" s="269">
        <f>K13*70+L13*75+M13*25+N13*150+O13*45+P13*60</f>
        <v>687</v>
      </c>
      <c r="S13" s="253"/>
      <c r="T13" s="253"/>
    </row>
    <row r="14" spans="1:28" s="14" customFormat="1" ht="59.25" customHeight="1" thickBot="1">
      <c r="A14" s="112">
        <f>A13+1</f>
        <v>12</v>
      </c>
      <c r="B14" s="112" t="s">
        <v>40</v>
      </c>
      <c r="C14" s="250" t="s">
        <v>83</v>
      </c>
      <c r="D14" s="277" t="s">
        <v>464</v>
      </c>
      <c r="E14" s="277" t="s">
        <v>452</v>
      </c>
      <c r="F14" s="250" t="s">
        <v>124</v>
      </c>
      <c r="G14" s="277" t="s">
        <v>401</v>
      </c>
      <c r="H14" s="250" t="s">
        <v>395</v>
      </c>
      <c r="I14" s="112"/>
      <c r="J14" s="112"/>
      <c r="K14" s="249">
        <v>4.5999999999999996</v>
      </c>
      <c r="L14" s="249">
        <v>2.2000000000000002</v>
      </c>
      <c r="M14" s="249">
        <v>1</v>
      </c>
      <c r="N14" s="249">
        <v>0</v>
      </c>
      <c r="O14" s="249">
        <v>2.2999999999999998</v>
      </c>
      <c r="P14" s="258">
        <v>1</v>
      </c>
      <c r="Q14" s="270">
        <f t="shared" si="0"/>
        <v>675.5</v>
      </c>
      <c r="S14" s="253"/>
      <c r="T14" s="253"/>
    </row>
    <row r="15" spans="1:28" s="14" customFormat="1" ht="59.25" customHeight="1">
      <c r="A15" s="254">
        <f>A10+7</f>
        <v>15</v>
      </c>
      <c r="B15" s="114" t="s">
        <v>37</v>
      </c>
      <c r="C15" s="122" t="s">
        <v>97</v>
      </c>
      <c r="D15" s="260" t="s">
        <v>402</v>
      </c>
      <c r="E15" s="260" t="s">
        <v>431</v>
      </c>
      <c r="F15" s="256" t="s">
        <v>104</v>
      </c>
      <c r="G15" s="275" t="s">
        <v>465</v>
      </c>
      <c r="H15" s="122"/>
      <c r="I15" s="122"/>
      <c r="J15" s="122" t="s">
        <v>57</v>
      </c>
      <c r="K15" s="245">
        <v>4.2</v>
      </c>
      <c r="L15" s="245">
        <v>3.3</v>
      </c>
      <c r="M15" s="245">
        <v>1.1000000000000001</v>
      </c>
      <c r="N15" s="245">
        <v>0</v>
      </c>
      <c r="O15" s="245">
        <v>2.2999999999999998</v>
      </c>
      <c r="P15" s="259">
        <v>0</v>
      </c>
      <c r="Q15" s="271">
        <f t="shared" si="0"/>
        <v>672.5</v>
      </c>
      <c r="S15" s="253"/>
      <c r="T15" s="253"/>
    </row>
    <row r="16" spans="1:28" s="14" customFormat="1" ht="59.25" customHeight="1">
      <c r="A16" s="254">
        <f t="shared" ref="A16:A24" si="2">A11+7</f>
        <v>16</v>
      </c>
      <c r="B16" s="116" t="s">
        <v>38</v>
      </c>
      <c r="C16" s="122" t="s">
        <v>86</v>
      </c>
      <c r="D16" s="260" t="s">
        <v>432</v>
      </c>
      <c r="E16" s="260" t="s">
        <v>433</v>
      </c>
      <c r="F16" s="244" t="s">
        <v>388</v>
      </c>
      <c r="G16" s="275" t="s">
        <v>403</v>
      </c>
      <c r="H16" s="122" t="s">
        <v>395</v>
      </c>
      <c r="I16" s="122"/>
      <c r="J16" s="122"/>
      <c r="K16" s="243">
        <v>4.3</v>
      </c>
      <c r="L16" s="243">
        <v>3.3</v>
      </c>
      <c r="M16" s="243">
        <v>1.2</v>
      </c>
      <c r="N16" s="243">
        <v>0</v>
      </c>
      <c r="O16" s="243">
        <v>2.2000000000000002</v>
      </c>
      <c r="P16" s="243">
        <v>1</v>
      </c>
      <c r="Q16" s="271">
        <f t="shared" si="0"/>
        <v>737.5</v>
      </c>
      <c r="S16" s="253"/>
      <c r="T16" s="253"/>
    </row>
    <row r="17" spans="1:20" s="14" customFormat="1" ht="59.25" customHeight="1">
      <c r="A17" s="254">
        <f t="shared" si="2"/>
        <v>17</v>
      </c>
      <c r="B17" s="116" t="s">
        <v>39</v>
      </c>
      <c r="C17" s="122" t="s">
        <v>383</v>
      </c>
      <c r="D17" s="260" t="s">
        <v>434</v>
      </c>
      <c r="E17" s="260" t="s">
        <v>453</v>
      </c>
      <c r="F17" s="122" t="s">
        <v>393</v>
      </c>
      <c r="G17" s="275" t="s">
        <v>404</v>
      </c>
      <c r="H17" s="122" t="s">
        <v>395</v>
      </c>
      <c r="I17" s="122"/>
      <c r="J17" s="122"/>
      <c r="K17" s="243">
        <v>4.3</v>
      </c>
      <c r="L17" s="243">
        <v>2.2999999999999998</v>
      </c>
      <c r="M17" s="243">
        <v>1.8</v>
      </c>
      <c r="N17" s="243">
        <v>0</v>
      </c>
      <c r="O17" s="243">
        <v>2.2000000000000002</v>
      </c>
      <c r="P17" s="243">
        <v>1</v>
      </c>
      <c r="Q17" s="271">
        <f t="shared" si="0"/>
        <v>677.5</v>
      </c>
      <c r="S17" s="253"/>
      <c r="T17" s="253"/>
    </row>
    <row r="18" spans="1:20" s="14" customFormat="1" ht="65" customHeight="1">
      <c r="A18" s="254">
        <f t="shared" si="2"/>
        <v>18</v>
      </c>
      <c r="B18" s="114" t="s">
        <v>91</v>
      </c>
      <c r="C18" s="275" t="s">
        <v>435</v>
      </c>
      <c r="D18" s="260" t="s">
        <v>436</v>
      </c>
      <c r="E18" s="260" t="s">
        <v>437</v>
      </c>
      <c r="F18" s="246" t="s">
        <v>108</v>
      </c>
      <c r="G18" s="275" t="s">
        <v>438</v>
      </c>
      <c r="H18" s="122" t="s">
        <v>395</v>
      </c>
      <c r="I18" s="122"/>
      <c r="J18" s="122"/>
      <c r="K18" s="243">
        <v>4</v>
      </c>
      <c r="L18" s="243">
        <v>2.2999999999999998</v>
      </c>
      <c r="M18" s="243">
        <v>1.5</v>
      </c>
      <c r="N18" s="243">
        <v>0</v>
      </c>
      <c r="O18" s="243">
        <v>2.5</v>
      </c>
      <c r="P18" s="243">
        <v>1</v>
      </c>
      <c r="Q18" s="271">
        <f t="shared" si="0"/>
        <v>662.5</v>
      </c>
      <c r="S18" s="253"/>
      <c r="T18" s="253"/>
    </row>
    <row r="19" spans="1:20" s="14" customFormat="1" ht="59.25" customHeight="1" thickBot="1">
      <c r="A19" s="255">
        <f t="shared" si="2"/>
        <v>19</v>
      </c>
      <c r="B19" s="112" t="s">
        <v>40</v>
      </c>
      <c r="C19" s="117" t="s">
        <v>95</v>
      </c>
      <c r="D19" s="121" t="s">
        <v>440</v>
      </c>
      <c r="E19" s="121" t="s">
        <v>439</v>
      </c>
      <c r="F19" s="250" t="s">
        <v>391</v>
      </c>
      <c r="G19" s="278" t="s">
        <v>405</v>
      </c>
      <c r="H19" s="117" t="s">
        <v>395</v>
      </c>
      <c r="I19" s="117"/>
      <c r="J19" s="117"/>
      <c r="K19" s="249">
        <v>4.8</v>
      </c>
      <c r="L19" s="249">
        <v>2.2000000000000002</v>
      </c>
      <c r="M19" s="249">
        <v>1.6</v>
      </c>
      <c r="N19" s="249">
        <v>0</v>
      </c>
      <c r="O19" s="249">
        <v>2.2000000000000002</v>
      </c>
      <c r="P19" s="258">
        <v>1</v>
      </c>
      <c r="Q19" s="272">
        <f t="shared" si="0"/>
        <v>700</v>
      </c>
      <c r="S19" s="253"/>
      <c r="T19" s="253"/>
    </row>
    <row r="20" spans="1:20" s="14" customFormat="1" ht="59.25" customHeight="1">
      <c r="A20" s="254">
        <f>A15+7</f>
        <v>22</v>
      </c>
      <c r="B20" s="114" t="s">
        <v>37</v>
      </c>
      <c r="C20" s="122" t="s">
        <v>83</v>
      </c>
      <c r="D20" s="260" t="s">
        <v>441</v>
      </c>
      <c r="E20" s="260" t="s">
        <v>406</v>
      </c>
      <c r="F20" s="256" t="s">
        <v>389</v>
      </c>
      <c r="G20" s="275" t="s">
        <v>407</v>
      </c>
      <c r="H20" s="122" t="s">
        <v>395</v>
      </c>
      <c r="I20" s="122"/>
      <c r="J20" s="122"/>
      <c r="K20" s="245">
        <v>4.5</v>
      </c>
      <c r="L20" s="245">
        <v>2.2999999999999998</v>
      </c>
      <c r="M20" s="245">
        <v>1.7</v>
      </c>
      <c r="N20" s="245">
        <v>0</v>
      </c>
      <c r="O20" s="245">
        <v>2.2000000000000002</v>
      </c>
      <c r="P20" s="259">
        <v>1</v>
      </c>
      <c r="Q20" s="271">
        <f t="shared" si="0"/>
        <v>689</v>
      </c>
      <c r="S20" s="253"/>
      <c r="T20" s="253"/>
    </row>
    <row r="21" spans="1:20" s="14" customFormat="1" ht="59.25" customHeight="1">
      <c r="A21" s="254">
        <f t="shared" si="2"/>
        <v>23</v>
      </c>
      <c r="B21" s="116" t="s">
        <v>38</v>
      </c>
      <c r="C21" s="122" t="s">
        <v>94</v>
      </c>
      <c r="D21" s="260" t="s">
        <v>428</v>
      </c>
      <c r="E21" s="260" t="s">
        <v>443</v>
      </c>
      <c r="F21" s="244" t="s">
        <v>102</v>
      </c>
      <c r="G21" s="275" t="s">
        <v>408</v>
      </c>
      <c r="H21" s="246"/>
      <c r="I21" s="246" t="s">
        <v>394</v>
      </c>
      <c r="J21" s="122"/>
      <c r="K21" s="243">
        <v>4.5999999999999996</v>
      </c>
      <c r="L21" s="243">
        <v>2.2999999999999998</v>
      </c>
      <c r="M21" s="243">
        <v>1.7</v>
      </c>
      <c r="N21" s="243">
        <v>0.5</v>
      </c>
      <c r="O21" s="243">
        <v>2.1</v>
      </c>
      <c r="P21" s="243">
        <v>0</v>
      </c>
      <c r="Q21" s="271">
        <f t="shared" si="0"/>
        <v>706.5</v>
      </c>
      <c r="S21" s="253"/>
      <c r="T21" s="253"/>
    </row>
    <row r="22" spans="1:20" s="14" customFormat="1" ht="59.25" customHeight="1">
      <c r="A22" s="254">
        <f t="shared" si="2"/>
        <v>24</v>
      </c>
      <c r="B22" s="116" t="s">
        <v>39</v>
      </c>
      <c r="C22" s="122" t="s">
        <v>92</v>
      </c>
      <c r="D22" s="260" t="s">
        <v>444</v>
      </c>
      <c r="E22" s="260" t="s">
        <v>409</v>
      </c>
      <c r="F22" s="122" t="s">
        <v>124</v>
      </c>
      <c r="G22" s="275" t="s">
        <v>445</v>
      </c>
      <c r="H22" s="122" t="s">
        <v>395</v>
      </c>
      <c r="I22" s="122"/>
      <c r="J22" s="122"/>
      <c r="K22" s="243">
        <v>4</v>
      </c>
      <c r="L22" s="243">
        <v>2.8</v>
      </c>
      <c r="M22" s="243">
        <v>1.4</v>
      </c>
      <c r="N22" s="243">
        <v>0</v>
      </c>
      <c r="O22" s="243">
        <v>2.2999999999999998</v>
      </c>
      <c r="P22" s="243">
        <v>1</v>
      </c>
      <c r="Q22" s="271">
        <f t="shared" si="0"/>
        <v>688.5</v>
      </c>
      <c r="S22" s="253"/>
      <c r="T22" s="253"/>
    </row>
    <row r="23" spans="1:20" s="14" customFormat="1" ht="59.25" customHeight="1">
      <c r="A23" s="254">
        <f t="shared" si="2"/>
        <v>25</v>
      </c>
      <c r="B23" s="116" t="s">
        <v>91</v>
      </c>
      <c r="C23" s="122" t="s">
        <v>93</v>
      </c>
      <c r="D23" s="260" t="s">
        <v>442</v>
      </c>
      <c r="E23" s="260" t="s">
        <v>446</v>
      </c>
      <c r="F23" s="246" t="s">
        <v>388</v>
      </c>
      <c r="G23" s="275" t="s">
        <v>410</v>
      </c>
      <c r="H23" s="122" t="s">
        <v>395</v>
      </c>
      <c r="I23" s="122"/>
      <c r="J23" s="122"/>
      <c r="K23" s="243">
        <v>4.4000000000000004</v>
      </c>
      <c r="L23" s="243">
        <v>3.1</v>
      </c>
      <c r="M23" s="243">
        <v>1.2</v>
      </c>
      <c r="N23" s="243">
        <v>0</v>
      </c>
      <c r="O23" s="243">
        <v>2.2999999999999998</v>
      </c>
      <c r="P23" s="243">
        <v>1</v>
      </c>
      <c r="Q23" s="271">
        <f t="shared" si="0"/>
        <v>734</v>
      </c>
      <c r="S23" s="253"/>
      <c r="T23" s="253"/>
    </row>
    <row r="24" spans="1:20" s="14" customFormat="1" ht="59.25" customHeight="1" thickBot="1">
      <c r="A24" s="255">
        <f t="shared" si="2"/>
        <v>26</v>
      </c>
      <c r="B24" s="112" t="s">
        <v>40</v>
      </c>
      <c r="C24" s="278" t="s">
        <v>448</v>
      </c>
      <c r="D24" s="121" t="s">
        <v>449</v>
      </c>
      <c r="E24" s="121" t="s">
        <v>386</v>
      </c>
      <c r="F24" s="250" t="s">
        <v>181</v>
      </c>
      <c r="G24" s="278" t="s">
        <v>447</v>
      </c>
      <c r="H24" s="117" t="s">
        <v>395</v>
      </c>
      <c r="I24" s="117"/>
      <c r="J24" s="117"/>
      <c r="K24" s="249">
        <v>4</v>
      </c>
      <c r="L24" s="249">
        <v>2.9</v>
      </c>
      <c r="M24" s="249">
        <v>1.2</v>
      </c>
      <c r="N24" s="249">
        <v>0</v>
      </c>
      <c r="O24" s="249">
        <v>2.2999999999999998</v>
      </c>
      <c r="P24" s="249">
        <v>1</v>
      </c>
      <c r="Q24" s="272">
        <f t="shared" si="0"/>
        <v>691</v>
      </c>
      <c r="S24" s="253"/>
      <c r="T24" s="253"/>
    </row>
    <row r="25" spans="1:20" s="14" customFormat="1" ht="59.25" customHeight="1">
      <c r="A25" s="265">
        <v>29</v>
      </c>
      <c r="B25" s="266" t="s">
        <v>37</v>
      </c>
      <c r="C25" s="296" t="s">
        <v>390</v>
      </c>
      <c r="D25" s="297"/>
      <c r="E25" s="297"/>
      <c r="F25" s="297"/>
      <c r="G25" s="297"/>
      <c r="H25" s="297"/>
      <c r="I25" s="297"/>
      <c r="J25" s="298"/>
      <c r="K25" s="245">
        <v>0</v>
      </c>
      <c r="L25" s="245">
        <v>0</v>
      </c>
      <c r="M25" s="245">
        <v>0</v>
      </c>
      <c r="N25" s="245">
        <v>0</v>
      </c>
      <c r="O25" s="245">
        <v>0</v>
      </c>
      <c r="P25" s="245">
        <v>0</v>
      </c>
      <c r="Q25" s="269">
        <f t="shared" si="0"/>
        <v>0</v>
      </c>
      <c r="S25" s="257"/>
      <c r="T25" s="257"/>
    </row>
    <row r="26" spans="1:20" s="14" customFormat="1" ht="59.25" customHeight="1" thickBot="1">
      <c r="A26" s="261">
        <v>30</v>
      </c>
      <c r="B26" s="262" t="s">
        <v>38</v>
      </c>
      <c r="C26" s="263" t="s">
        <v>95</v>
      </c>
      <c r="D26" s="264" t="s">
        <v>450</v>
      </c>
      <c r="E26" s="264" t="s">
        <v>454</v>
      </c>
      <c r="F26" s="250" t="s">
        <v>389</v>
      </c>
      <c r="G26" s="279" t="s">
        <v>411</v>
      </c>
      <c r="H26" s="263" t="s">
        <v>395</v>
      </c>
      <c r="I26" s="263"/>
      <c r="J26" s="263"/>
      <c r="K26" s="249">
        <v>4.4400000000000004</v>
      </c>
      <c r="L26" s="249">
        <v>2.8</v>
      </c>
      <c r="M26" s="249">
        <v>1.1000000000000001</v>
      </c>
      <c r="N26" s="249">
        <v>0</v>
      </c>
      <c r="O26" s="249">
        <v>2.1</v>
      </c>
      <c r="P26" s="249">
        <v>1</v>
      </c>
      <c r="Q26" s="270">
        <f t="shared" si="0"/>
        <v>702.8</v>
      </c>
      <c r="S26" s="257"/>
      <c r="T26" s="257"/>
    </row>
    <row r="27" spans="1:20" ht="25.5" customHeight="1" thickBot="1">
      <c r="A27" s="19"/>
      <c r="B27" s="19"/>
      <c r="C27" s="299" t="s">
        <v>24</v>
      </c>
      <c r="D27" s="38" t="s">
        <v>25</v>
      </c>
      <c r="E27" s="301" t="s">
        <v>26</v>
      </c>
      <c r="F27" s="301" t="s">
        <v>27</v>
      </c>
      <c r="G27" s="301" t="s">
        <v>28</v>
      </c>
      <c r="H27" s="301" t="s">
        <v>29</v>
      </c>
      <c r="I27" s="300" t="s">
        <v>30</v>
      </c>
      <c r="J27" s="300"/>
      <c r="K27" s="300"/>
      <c r="L27" s="300"/>
      <c r="M27" s="286" t="s">
        <v>31</v>
      </c>
      <c r="N27" s="286" t="s">
        <v>32</v>
      </c>
      <c r="O27" s="20"/>
      <c r="P27" s="20"/>
    </row>
    <row r="28" spans="1:20" ht="19.5" customHeight="1" thickBot="1">
      <c r="A28" s="19"/>
      <c r="B28" s="19"/>
      <c r="C28" s="300"/>
      <c r="D28" s="39" t="s">
        <v>36</v>
      </c>
      <c r="E28" s="300"/>
      <c r="F28" s="300"/>
      <c r="G28" s="300"/>
      <c r="H28" s="300"/>
      <c r="I28" s="40" t="s">
        <v>33</v>
      </c>
      <c r="J28" s="288" t="s">
        <v>34</v>
      </c>
      <c r="K28" s="289"/>
      <c r="L28" s="42" t="s">
        <v>35</v>
      </c>
      <c r="M28" s="287"/>
      <c r="N28" s="287"/>
      <c r="O28" s="20"/>
      <c r="P28" s="20"/>
    </row>
    <row r="29" spans="1:20" ht="27" customHeight="1" thickBot="1">
      <c r="A29" s="19" t="s">
        <v>381</v>
      </c>
      <c r="B29" s="19"/>
      <c r="C29" s="46">
        <v>1</v>
      </c>
      <c r="D29" s="47">
        <v>4</v>
      </c>
      <c r="E29" s="47">
        <v>9</v>
      </c>
      <c r="F29" s="47">
        <v>8</v>
      </c>
      <c r="G29" s="47">
        <v>20</v>
      </c>
      <c r="H29" s="48">
        <v>2</v>
      </c>
      <c r="I29" s="46">
        <v>0</v>
      </c>
      <c r="J29" s="290">
        <v>2</v>
      </c>
      <c r="K29" s="291"/>
      <c r="L29" s="47">
        <v>2</v>
      </c>
      <c r="M29" s="47">
        <v>4</v>
      </c>
      <c r="N29" s="49">
        <v>4</v>
      </c>
      <c r="O29" s="20"/>
      <c r="P29" s="20"/>
    </row>
    <row r="30" spans="1:20" ht="60.75" customHeight="1">
      <c r="A30" s="292" t="s">
        <v>376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</row>
    <row r="31" spans="1:20" ht="19.5" customHeight="1">
      <c r="B31" s="26"/>
      <c r="C31" s="26"/>
      <c r="D31" s="26"/>
      <c r="E31" s="26"/>
      <c r="F31" s="26"/>
      <c r="G31" s="26"/>
      <c r="H31" s="27"/>
      <c r="I31" s="27"/>
      <c r="J31" s="27"/>
      <c r="K31" s="28"/>
      <c r="L31" s="28"/>
      <c r="M31" s="28"/>
      <c r="N31" s="28"/>
      <c r="O31" s="28"/>
      <c r="P31" s="28"/>
    </row>
    <row r="32" spans="1:20" ht="25">
      <c r="C32" s="29"/>
      <c r="D32" s="28"/>
      <c r="E32" s="21"/>
      <c r="F32" s="24"/>
      <c r="G32" s="22"/>
      <c r="H32" s="22"/>
      <c r="I32" s="22"/>
      <c r="J32" s="22"/>
      <c r="K32" s="22"/>
      <c r="L32" s="23"/>
      <c r="M32" s="23"/>
      <c r="N32" s="23"/>
      <c r="O32" s="23"/>
      <c r="P32" s="23"/>
      <c r="Q32" s="23"/>
    </row>
    <row r="33" spans="3:17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3:17" s="25" customFormat="1"/>
    <row r="35" spans="3:17" s="25" customFormat="1">
      <c r="C35" s="21"/>
    </row>
    <row r="36" spans="3:17" s="25" customFormat="1">
      <c r="C36" s="21"/>
      <c r="E36" s="24"/>
      <c r="F36" s="22"/>
      <c r="G36" s="22"/>
      <c r="H36" s="22"/>
      <c r="I36" s="30"/>
      <c r="J36" s="30"/>
    </row>
    <row r="37" spans="3:17" s="25" customFormat="1">
      <c r="C37" s="21"/>
      <c r="D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1"/>
      <c r="F38" s="21"/>
      <c r="G38" s="21"/>
      <c r="H38" s="21"/>
      <c r="I38" s="21"/>
      <c r="J38" s="21"/>
      <c r="K38" s="24"/>
      <c r="L38" s="22"/>
      <c r="M38" s="22"/>
      <c r="N38" s="22"/>
      <c r="O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F40" s="31"/>
      <c r="K40" s="21"/>
      <c r="L40" s="21"/>
      <c r="M40" s="21"/>
      <c r="N40" s="21"/>
      <c r="O40" s="21"/>
      <c r="P40" s="21"/>
      <c r="Q40" s="21"/>
    </row>
    <row r="41" spans="3:17" s="25" customFormat="1">
      <c r="F41" s="8"/>
      <c r="K41" s="21"/>
      <c r="L41" s="21"/>
      <c r="M41" s="21"/>
      <c r="N41" s="21"/>
      <c r="O41" s="21"/>
      <c r="P41" s="21"/>
      <c r="Q41" s="21"/>
    </row>
    <row r="50" spans="3:17" ht="21.5">
      <c r="C50" s="32"/>
      <c r="D50" s="32"/>
      <c r="E50" s="32"/>
      <c r="F50" s="33"/>
      <c r="G50" s="34"/>
      <c r="H50" s="35"/>
      <c r="I50" s="35"/>
      <c r="J50" s="35"/>
      <c r="K50" s="36"/>
      <c r="L50" s="36"/>
      <c r="M50" s="36"/>
      <c r="N50" s="36"/>
      <c r="O50" s="36"/>
      <c r="P50" s="36"/>
      <c r="Q50" s="36"/>
    </row>
  </sheetData>
  <mergeCells count="29">
    <mergeCell ref="N27:N28"/>
    <mergeCell ref="J28:K28"/>
    <mergeCell ref="J29:K29"/>
    <mergeCell ref="A30:Q30"/>
    <mergeCell ref="O3:O4"/>
    <mergeCell ref="P3:P4"/>
    <mergeCell ref="C25:J25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325" t="s">
        <v>325</v>
      </c>
      <c r="B1" s="326"/>
      <c r="C1" s="326"/>
      <c r="D1" s="326"/>
      <c r="E1" s="326"/>
      <c r="F1" s="326"/>
      <c r="G1" s="326"/>
      <c r="H1" s="326"/>
      <c r="I1" s="326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21" t="s">
        <v>50</v>
      </c>
      <c r="G3" s="331" t="s">
        <v>14</v>
      </c>
      <c r="H3" s="321" t="s">
        <v>15</v>
      </c>
      <c r="I3" s="321" t="s">
        <v>16</v>
      </c>
      <c r="J3" s="321" t="s">
        <v>17</v>
      </c>
      <c r="K3" s="332" t="s">
        <v>66</v>
      </c>
      <c r="L3" s="323" t="s">
        <v>51</v>
      </c>
      <c r="M3" s="317" t="s">
        <v>52</v>
      </c>
      <c r="N3" s="317" t="s">
        <v>18</v>
      </c>
      <c r="O3" s="317" t="s">
        <v>19</v>
      </c>
      <c r="P3" s="317" t="s">
        <v>20</v>
      </c>
      <c r="Q3" s="317" t="s">
        <v>21</v>
      </c>
      <c r="R3" s="12" t="s">
        <v>22</v>
      </c>
    </row>
    <row r="4" spans="1:18" s="13" customFormat="1" ht="53.25" customHeight="1" thickBot="1">
      <c r="A4" s="328"/>
      <c r="B4" s="330"/>
      <c r="C4" s="322"/>
      <c r="D4" s="322"/>
      <c r="E4" s="322"/>
      <c r="F4" s="322"/>
      <c r="G4" s="322"/>
      <c r="H4" s="322"/>
      <c r="I4" s="322"/>
      <c r="J4" s="322"/>
      <c r="K4" s="333"/>
      <c r="L4" s="324"/>
      <c r="M4" s="318"/>
      <c r="N4" s="318"/>
      <c r="O4" s="318"/>
      <c r="P4" s="318"/>
      <c r="Q4" s="318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319" t="s">
        <v>24</v>
      </c>
      <c r="D31" s="38" t="s">
        <v>25</v>
      </c>
      <c r="E31" s="301" t="s">
        <v>26</v>
      </c>
      <c r="F31" s="301" t="s">
        <v>27</v>
      </c>
      <c r="G31" s="301" t="s">
        <v>28</v>
      </c>
      <c r="H31" s="301" t="s">
        <v>29</v>
      </c>
      <c r="I31" s="315" t="s">
        <v>30</v>
      </c>
      <c r="J31" s="316"/>
      <c r="K31" s="39"/>
      <c r="L31" s="43"/>
      <c r="M31" s="286" t="s">
        <v>31</v>
      </c>
      <c r="N31" s="286" t="s">
        <v>32</v>
      </c>
      <c r="O31" s="20"/>
      <c r="P31" s="20"/>
      <c r="Q31" s="20"/>
    </row>
    <row r="32" spans="1:18" ht="19.5" customHeight="1" thickBot="1">
      <c r="A32" s="19"/>
      <c r="B32" s="19"/>
      <c r="C32" s="320"/>
      <c r="D32" s="39" t="s">
        <v>36</v>
      </c>
      <c r="E32" s="300"/>
      <c r="F32" s="300"/>
      <c r="G32" s="300"/>
      <c r="H32" s="300"/>
      <c r="I32" s="40" t="s">
        <v>33</v>
      </c>
      <c r="J32" s="41" t="s">
        <v>34</v>
      </c>
      <c r="K32" s="42"/>
      <c r="L32" s="42" t="s">
        <v>35</v>
      </c>
      <c r="M32" s="287"/>
      <c r="N32" s="287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334"/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</row>
    <row r="35" spans="1:18" ht="60.75" customHeight="1">
      <c r="A35" s="292" t="s">
        <v>376</v>
      </c>
      <c r="B35" s="293"/>
      <c r="C35" s="293"/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43">
        <v>45593</v>
      </c>
      <c r="B2" s="343"/>
      <c r="C2" s="343"/>
      <c r="D2" s="344">
        <v>42415</v>
      </c>
      <c r="E2" s="344"/>
      <c r="G2" s="357">
        <f>A2+1</f>
        <v>45594</v>
      </c>
      <c r="H2" s="357"/>
      <c r="I2" s="357"/>
      <c r="J2" s="349" t="s">
        <v>1</v>
      </c>
      <c r="K2" s="349"/>
      <c r="M2" s="357">
        <f>A2+2</f>
        <v>45595</v>
      </c>
      <c r="N2" s="357"/>
      <c r="O2" s="357"/>
      <c r="P2" s="349" t="s">
        <v>7</v>
      </c>
      <c r="Q2" s="349"/>
      <c r="S2" s="357">
        <f>A2+3</f>
        <v>45596</v>
      </c>
      <c r="T2" s="357"/>
      <c r="U2" s="357"/>
      <c r="V2" s="349" t="s">
        <v>2</v>
      </c>
      <c r="W2" s="349"/>
      <c r="Y2" s="358">
        <f>A2+4</f>
        <v>45597</v>
      </c>
      <c r="Z2" s="358"/>
      <c r="AA2" s="358"/>
      <c r="AB2" s="356" t="s">
        <v>8</v>
      </c>
      <c r="AC2" s="356"/>
    </row>
    <row r="3" spans="1:29" ht="20.149999999999999" customHeight="1">
      <c r="A3" s="335" t="s">
        <v>41</v>
      </c>
      <c r="B3" s="133" t="e">
        <f>#REF!</f>
        <v>#REF!</v>
      </c>
      <c r="C3" s="133"/>
      <c r="D3" s="142"/>
      <c r="E3" s="162"/>
      <c r="G3" s="335" t="s">
        <v>41</v>
      </c>
      <c r="H3" s="133"/>
      <c r="I3" s="133"/>
      <c r="J3" s="142"/>
      <c r="K3" s="162" t="s">
        <v>58</v>
      </c>
      <c r="M3" s="335" t="s">
        <v>41</v>
      </c>
      <c r="N3" s="133"/>
      <c r="O3" s="133"/>
      <c r="P3" s="142"/>
      <c r="Q3" s="162" t="s">
        <v>58</v>
      </c>
      <c r="S3" s="335" t="s">
        <v>41</v>
      </c>
      <c r="T3" s="133"/>
      <c r="U3" s="133"/>
      <c r="V3" s="142"/>
      <c r="W3" s="138" t="s">
        <v>58</v>
      </c>
      <c r="Y3" s="335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36"/>
      <c r="B4" s="123"/>
      <c r="C4" s="123"/>
      <c r="D4" s="124"/>
      <c r="E4" s="125"/>
      <c r="G4" s="336"/>
      <c r="H4" s="123"/>
      <c r="I4" s="141"/>
      <c r="J4" s="163"/>
      <c r="K4" s="125" t="s">
        <v>58</v>
      </c>
      <c r="M4" s="336"/>
      <c r="N4" s="123"/>
      <c r="O4" s="123"/>
      <c r="P4" s="124"/>
      <c r="Q4" s="125"/>
      <c r="S4" s="336"/>
      <c r="T4" s="123"/>
      <c r="U4" s="129"/>
      <c r="V4" s="130"/>
      <c r="W4" s="128" t="s">
        <v>58</v>
      </c>
      <c r="Y4" s="336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36"/>
      <c r="B5" s="164"/>
      <c r="C5" s="126"/>
      <c r="D5" s="124"/>
      <c r="E5" s="125"/>
      <c r="G5" s="336"/>
      <c r="H5" s="164"/>
      <c r="I5" s="163"/>
      <c r="J5" s="163"/>
      <c r="K5" s="125" t="s">
        <v>58</v>
      </c>
      <c r="M5" s="336"/>
      <c r="N5" s="164"/>
      <c r="O5" s="126"/>
      <c r="P5" s="124"/>
      <c r="Q5" s="125"/>
      <c r="S5" s="336"/>
      <c r="T5" s="164"/>
      <c r="U5" s="126"/>
      <c r="V5" s="124"/>
      <c r="W5" s="125"/>
      <c r="Y5" s="336"/>
      <c r="Z5" s="164"/>
      <c r="AA5" s="126"/>
      <c r="AB5" s="124"/>
      <c r="AC5" s="125"/>
    </row>
    <row r="6" spans="1:29" ht="20.149999999999999" customHeight="1">
      <c r="A6" s="336"/>
      <c r="B6" s="164"/>
      <c r="C6" s="126"/>
      <c r="D6" s="124"/>
      <c r="E6" s="125"/>
      <c r="G6" s="336"/>
      <c r="H6" s="164"/>
      <c r="I6" s="131"/>
      <c r="J6" s="163"/>
      <c r="K6" s="125" t="s">
        <v>58</v>
      </c>
      <c r="M6" s="336"/>
      <c r="N6" s="164"/>
      <c r="O6" s="126"/>
      <c r="P6" s="124"/>
      <c r="Q6" s="125"/>
      <c r="S6" s="336"/>
      <c r="T6" s="164"/>
      <c r="U6" s="126"/>
      <c r="V6" s="124"/>
      <c r="W6" s="125"/>
      <c r="Y6" s="336"/>
      <c r="Z6" s="164"/>
      <c r="AA6" s="126"/>
      <c r="AB6" s="124"/>
      <c r="AC6" s="125"/>
    </row>
    <row r="7" spans="1:29" ht="20.149999999999999" customHeight="1">
      <c r="A7" s="336"/>
      <c r="B7" s="164"/>
      <c r="C7" s="126"/>
      <c r="D7" s="124"/>
      <c r="E7" s="125"/>
      <c r="G7" s="336"/>
      <c r="H7" s="164"/>
      <c r="I7" s="163"/>
      <c r="J7" s="163"/>
      <c r="K7" s="125" t="s">
        <v>58</v>
      </c>
      <c r="M7" s="336"/>
      <c r="N7" s="164"/>
      <c r="O7" s="126"/>
      <c r="P7" s="124"/>
      <c r="Q7" s="125"/>
      <c r="S7" s="336"/>
      <c r="T7" s="164"/>
      <c r="U7" s="126"/>
      <c r="V7" s="124"/>
      <c r="W7" s="125"/>
      <c r="Y7" s="336"/>
      <c r="Z7" s="164"/>
      <c r="AA7" s="126"/>
      <c r="AB7" s="124"/>
      <c r="AC7" s="125"/>
    </row>
    <row r="8" spans="1:29" ht="20.149999999999999" customHeight="1">
      <c r="A8" s="336"/>
      <c r="B8" s="150"/>
      <c r="C8" s="129"/>
      <c r="D8" s="130"/>
      <c r="E8" s="125"/>
      <c r="G8" s="336"/>
      <c r="H8" s="150"/>
      <c r="I8" s="165"/>
      <c r="J8" s="163"/>
      <c r="K8" s="125" t="s">
        <v>58</v>
      </c>
      <c r="M8" s="336"/>
      <c r="N8" s="150"/>
      <c r="O8" s="129"/>
      <c r="P8" s="130"/>
      <c r="Q8" s="125"/>
      <c r="S8" s="336"/>
      <c r="T8" s="150"/>
      <c r="U8" s="129"/>
      <c r="V8" s="130"/>
      <c r="W8" s="125"/>
      <c r="Y8" s="336"/>
      <c r="Z8" s="150"/>
      <c r="AA8" s="129"/>
      <c r="AB8" s="130"/>
      <c r="AC8" s="125"/>
    </row>
    <row r="9" spans="1:29" ht="20.149999999999999" customHeight="1">
      <c r="A9" s="336"/>
      <c r="B9" s="150"/>
      <c r="C9" s="129"/>
      <c r="D9" s="130"/>
      <c r="E9" s="125"/>
      <c r="G9" s="336"/>
      <c r="H9" s="150"/>
      <c r="I9" s="129"/>
      <c r="J9" s="130"/>
      <c r="K9" s="125"/>
      <c r="M9" s="336"/>
      <c r="N9" s="150"/>
      <c r="O9" s="129"/>
      <c r="P9" s="130"/>
      <c r="Q9" s="125"/>
      <c r="S9" s="336"/>
      <c r="T9" s="150"/>
      <c r="U9" s="129"/>
      <c r="V9" s="130"/>
      <c r="W9" s="125"/>
      <c r="Y9" s="336"/>
      <c r="Z9" s="150"/>
      <c r="AA9" s="129"/>
      <c r="AB9" s="130"/>
      <c r="AC9" s="125"/>
    </row>
    <row r="10" spans="1:29" ht="20.149999999999999" customHeight="1" thickBot="1">
      <c r="A10" s="337"/>
      <c r="B10" s="166"/>
      <c r="C10" s="167"/>
      <c r="D10" s="168"/>
      <c r="E10" s="169"/>
      <c r="G10" s="337"/>
      <c r="H10" s="166"/>
      <c r="I10" s="167"/>
      <c r="J10" s="168"/>
      <c r="K10" s="169"/>
      <c r="M10" s="337"/>
      <c r="N10" s="166"/>
      <c r="O10" s="167"/>
      <c r="P10" s="168"/>
      <c r="Q10" s="169"/>
      <c r="S10" s="337"/>
      <c r="T10" s="166"/>
      <c r="U10" s="167"/>
      <c r="V10" s="168"/>
      <c r="W10" s="169"/>
      <c r="Y10" s="337"/>
      <c r="Z10" s="166"/>
      <c r="AA10" s="167"/>
      <c r="AB10" s="168"/>
      <c r="AC10" s="169"/>
    </row>
    <row r="11" spans="1:29" ht="20.149999999999999" customHeight="1">
      <c r="A11" s="335" t="s">
        <v>42</v>
      </c>
      <c r="B11" s="130" t="e">
        <f>#REF!</f>
        <v>#REF!</v>
      </c>
      <c r="C11" s="131"/>
      <c r="D11" s="124"/>
      <c r="E11" s="125"/>
      <c r="G11" s="335" t="s">
        <v>42</v>
      </c>
      <c r="H11" s="130"/>
      <c r="I11" s="148"/>
      <c r="J11" s="142"/>
      <c r="K11" s="125" t="s">
        <v>58</v>
      </c>
      <c r="M11" s="335" t="s">
        <v>42</v>
      </c>
      <c r="N11" s="130"/>
      <c r="O11" s="148"/>
      <c r="P11" s="142"/>
      <c r="Q11" s="162" t="s">
        <v>58</v>
      </c>
      <c r="S11" s="335" t="s">
        <v>42</v>
      </c>
      <c r="T11" s="130"/>
      <c r="U11" s="170"/>
      <c r="V11" s="144"/>
      <c r="W11" s="125" t="s">
        <v>58</v>
      </c>
      <c r="Y11" s="335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36"/>
      <c r="B12" s="134"/>
      <c r="C12" s="131"/>
      <c r="D12" s="124"/>
      <c r="E12" s="125"/>
      <c r="G12" s="336"/>
      <c r="H12" s="134"/>
      <c r="I12" s="131"/>
      <c r="J12" s="124"/>
      <c r="K12" s="125" t="s">
        <v>58</v>
      </c>
      <c r="M12" s="336"/>
      <c r="N12" s="134"/>
      <c r="O12" s="172"/>
      <c r="P12" s="173"/>
      <c r="Q12" s="125" t="s">
        <v>58</v>
      </c>
      <c r="S12" s="336"/>
      <c r="T12" s="134"/>
      <c r="U12" s="131"/>
      <c r="V12" s="124"/>
      <c r="W12" s="125" t="s">
        <v>58</v>
      </c>
      <c r="Y12" s="336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36"/>
      <c r="B13" s="134"/>
      <c r="C13" s="131"/>
      <c r="D13" s="124"/>
      <c r="E13" s="125"/>
      <c r="G13" s="336"/>
      <c r="H13" s="134"/>
      <c r="I13" s="131"/>
      <c r="J13" s="124"/>
      <c r="K13" s="125" t="s">
        <v>58</v>
      </c>
      <c r="M13" s="336"/>
      <c r="N13" s="134"/>
      <c r="O13" s="174"/>
      <c r="P13" s="124"/>
      <c r="Q13" s="125"/>
      <c r="S13" s="336"/>
      <c r="T13" s="134"/>
      <c r="U13" s="131"/>
      <c r="V13" s="124"/>
      <c r="W13" s="125" t="s">
        <v>58</v>
      </c>
      <c r="Y13" s="336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36"/>
      <c r="B14" s="134"/>
      <c r="C14" s="131"/>
      <c r="D14" s="124"/>
      <c r="E14" s="125"/>
      <c r="G14" s="336"/>
      <c r="H14" s="134"/>
      <c r="I14" s="131"/>
      <c r="J14" s="124"/>
      <c r="K14" s="125" t="s">
        <v>58</v>
      </c>
      <c r="M14" s="336"/>
      <c r="N14" s="134"/>
      <c r="O14" s="131"/>
      <c r="P14" s="124"/>
      <c r="Q14" s="125"/>
      <c r="S14" s="336"/>
      <c r="T14" s="134"/>
      <c r="U14" s="131"/>
      <c r="V14" s="124"/>
      <c r="W14" s="125"/>
      <c r="Y14" s="336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36"/>
      <c r="B15" s="134"/>
      <c r="C15" s="131"/>
      <c r="D15" s="124"/>
      <c r="E15" s="125"/>
      <c r="G15" s="336"/>
      <c r="H15" s="134"/>
      <c r="I15" s="131"/>
      <c r="J15" s="124"/>
      <c r="K15" s="125"/>
      <c r="M15" s="336"/>
      <c r="N15" s="134"/>
      <c r="O15" s="170"/>
      <c r="P15" s="144"/>
      <c r="Q15" s="125"/>
      <c r="S15" s="336"/>
      <c r="T15" s="134"/>
      <c r="U15" s="131"/>
      <c r="V15" s="124"/>
      <c r="W15" s="125"/>
      <c r="Y15" s="336"/>
      <c r="Z15" s="134"/>
      <c r="AA15" s="131"/>
      <c r="AB15" s="124"/>
      <c r="AC15" s="125"/>
    </row>
    <row r="16" spans="1:29" ht="20.149999999999999" customHeight="1">
      <c r="A16" s="336"/>
      <c r="B16" s="130"/>
      <c r="C16" s="131"/>
      <c r="D16" s="124"/>
      <c r="E16" s="125"/>
      <c r="G16" s="336"/>
      <c r="H16" s="130"/>
      <c r="I16" s="131"/>
      <c r="J16" s="124"/>
      <c r="K16" s="125"/>
      <c r="M16" s="336"/>
      <c r="N16" s="130"/>
      <c r="O16" s="131"/>
      <c r="P16" s="124"/>
      <c r="Q16" s="125"/>
      <c r="S16" s="336"/>
      <c r="T16" s="150"/>
      <c r="U16" s="131"/>
      <c r="V16" s="124"/>
      <c r="W16" s="125"/>
      <c r="Y16" s="336"/>
      <c r="Z16" s="130"/>
      <c r="AA16" s="131"/>
      <c r="AB16" s="124"/>
      <c r="AC16" s="125"/>
    </row>
    <row r="17" spans="1:29" ht="20.149999999999999" customHeight="1">
      <c r="A17" s="336"/>
      <c r="B17" s="130"/>
      <c r="C17" s="131"/>
      <c r="D17" s="124"/>
      <c r="E17" s="125"/>
      <c r="G17" s="336"/>
      <c r="H17" s="130"/>
      <c r="I17" s="131"/>
      <c r="J17" s="124"/>
      <c r="K17" s="125"/>
      <c r="M17" s="336"/>
      <c r="N17" s="130"/>
      <c r="O17" s="131"/>
      <c r="P17" s="124"/>
      <c r="Q17" s="125"/>
      <c r="S17" s="336"/>
      <c r="T17" s="134"/>
      <c r="U17" s="170"/>
      <c r="V17" s="144"/>
      <c r="W17" s="125"/>
      <c r="Y17" s="336"/>
      <c r="Z17" s="130"/>
      <c r="AA17" s="131"/>
      <c r="AB17" s="144"/>
      <c r="AC17" s="125"/>
    </row>
    <row r="18" spans="1:29" ht="20.149999999999999" customHeight="1" thickBot="1">
      <c r="A18" s="336"/>
      <c r="B18" s="175"/>
      <c r="C18" s="131"/>
      <c r="D18" s="172"/>
      <c r="E18" s="125"/>
      <c r="G18" s="336"/>
      <c r="H18" s="175"/>
      <c r="I18" s="131"/>
      <c r="J18" s="172"/>
      <c r="K18" s="125"/>
      <c r="M18" s="337"/>
      <c r="N18" s="168"/>
      <c r="O18" s="176"/>
      <c r="P18" s="177"/>
      <c r="Q18" s="169"/>
      <c r="S18" s="336"/>
      <c r="T18" s="166"/>
      <c r="U18" s="176"/>
      <c r="V18" s="177"/>
      <c r="W18" s="169"/>
      <c r="Y18" s="336"/>
      <c r="Z18" s="166"/>
      <c r="AA18" s="176"/>
      <c r="AB18" s="177"/>
      <c r="AC18" s="169"/>
    </row>
    <row r="19" spans="1:29" ht="19.5" customHeight="1">
      <c r="A19" s="335" t="s">
        <v>43</v>
      </c>
      <c r="B19" s="152" t="e">
        <f>#REF!</f>
        <v>#REF!</v>
      </c>
      <c r="C19" s="152"/>
      <c r="D19" s="152"/>
      <c r="E19" s="125"/>
      <c r="G19" s="335" t="s">
        <v>43</v>
      </c>
      <c r="H19" s="152"/>
      <c r="I19" s="178"/>
      <c r="J19" s="178"/>
      <c r="K19" s="125" t="s">
        <v>58</v>
      </c>
      <c r="M19" s="336" t="s">
        <v>43</v>
      </c>
      <c r="N19" s="152"/>
      <c r="O19" s="130"/>
      <c r="P19" s="134"/>
      <c r="Q19" s="128" t="s">
        <v>58</v>
      </c>
      <c r="S19" s="335" t="s">
        <v>43</v>
      </c>
      <c r="T19" s="134"/>
      <c r="U19" s="134"/>
      <c r="V19" s="134"/>
      <c r="W19" s="128" t="s">
        <v>58</v>
      </c>
      <c r="Y19" s="335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36"/>
      <c r="B20" s="130"/>
      <c r="C20" s="130"/>
      <c r="D20" s="130"/>
      <c r="E20" s="125"/>
      <c r="G20" s="336"/>
      <c r="H20" s="130"/>
      <c r="I20" s="134"/>
      <c r="J20" s="134"/>
      <c r="K20" s="125" t="s">
        <v>58</v>
      </c>
      <c r="M20" s="336"/>
      <c r="N20" s="130"/>
      <c r="O20" s="130"/>
      <c r="P20" s="130"/>
      <c r="Q20" s="125" t="s">
        <v>58</v>
      </c>
      <c r="S20" s="336"/>
      <c r="T20" s="130"/>
      <c r="U20" s="130"/>
      <c r="V20" s="130"/>
      <c r="W20" s="125" t="s">
        <v>58</v>
      </c>
      <c r="Y20" s="336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36"/>
      <c r="B21" s="130"/>
      <c r="C21" s="130"/>
      <c r="D21" s="130"/>
      <c r="E21" s="125"/>
      <c r="G21" s="336"/>
      <c r="H21" s="130"/>
      <c r="I21" s="147"/>
      <c r="J21" s="147"/>
      <c r="K21" s="125" t="s">
        <v>58</v>
      </c>
      <c r="M21" s="336"/>
      <c r="N21" s="130"/>
      <c r="O21" s="130"/>
      <c r="P21" s="130"/>
      <c r="Q21" s="125" t="s">
        <v>58</v>
      </c>
      <c r="S21" s="336"/>
      <c r="T21" s="130"/>
      <c r="U21" s="130"/>
      <c r="V21" s="130"/>
      <c r="W21" s="125" t="s">
        <v>58</v>
      </c>
      <c r="Y21" s="336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36"/>
      <c r="B22" s="130"/>
      <c r="C22" s="130"/>
      <c r="D22" s="130"/>
      <c r="E22" s="125"/>
      <c r="G22" s="336"/>
      <c r="H22" s="130"/>
      <c r="I22" s="147"/>
      <c r="J22" s="147"/>
      <c r="K22" s="125" t="s">
        <v>58</v>
      </c>
      <c r="M22" s="336"/>
      <c r="N22" s="130"/>
      <c r="O22" s="130"/>
      <c r="P22" s="130"/>
      <c r="Q22" s="125"/>
      <c r="S22" s="336"/>
      <c r="T22" s="130"/>
      <c r="U22" s="130"/>
      <c r="V22" s="130"/>
      <c r="W22" s="125" t="s">
        <v>58</v>
      </c>
      <c r="Y22" s="336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36"/>
      <c r="B23" s="130"/>
      <c r="C23" s="130"/>
      <c r="D23" s="130"/>
      <c r="E23" s="125"/>
      <c r="G23" s="336"/>
      <c r="H23" s="130"/>
      <c r="I23" s="130"/>
      <c r="J23" s="130"/>
      <c r="K23" s="125"/>
      <c r="M23" s="336"/>
      <c r="N23" s="130"/>
      <c r="P23" s="130"/>
      <c r="Q23" s="125"/>
      <c r="S23" s="336"/>
      <c r="T23" s="130"/>
      <c r="U23" s="130"/>
      <c r="V23" s="130"/>
      <c r="W23" s="125"/>
      <c r="Y23" s="336"/>
      <c r="Z23" s="130"/>
      <c r="AA23" s="131" t="s">
        <v>62</v>
      </c>
      <c r="AB23" s="130"/>
      <c r="AC23" s="125"/>
    </row>
    <row r="24" spans="1:29" ht="20.149999999999999" customHeight="1">
      <c r="A24" s="336"/>
      <c r="B24" s="130"/>
      <c r="C24" s="130"/>
      <c r="D24" s="130"/>
      <c r="E24" s="125"/>
      <c r="G24" s="336"/>
      <c r="H24" s="130"/>
      <c r="I24" s="130"/>
      <c r="J24" s="130"/>
      <c r="K24" s="125"/>
      <c r="M24" s="336"/>
      <c r="N24" s="130"/>
      <c r="O24" s="130"/>
      <c r="P24" s="130"/>
      <c r="Q24" s="125"/>
      <c r="S24" s="336"/>
      <c r="T24" s="130"/>
      <c r="U24" s="130"/>
      <c r="V24" s="130"/>
      <c r="W24" s="125"/>
      <c r="Y24" s="336"/>
      <c r="Z24" s="130"/>
      <c r="AA24" s="131"/>
      <c r="AB24" s="130"/>
      <c r="AC24" s="125"/>
    </row>
    <row r="25" spans="1:29" ht="20.149999999999999" customHeight="1">
      <c r="A25" s="336"/>
      <c r="B25" s="124"/>
      <c r="C25" s="130"/>
      <c r="D25" s="130"/>
      <c r="E25" s="125"/>
      <c r="G25" s="336"/>
      <c r="H25" s="124"/>
      <c r="I25" s="130"/>
      <c r="J25" s="130"/>
      <c r="K25" s="125"/>
      <c r="M25" s="336"/>
      <c r="N25" s="124"/>
      <c r="O25" s="130"/>
      <c r="P25" s="130"/>
      <c r="Q25" s="125"/>
      <c r="S25" s="336"/>
      <c r="T25" s="124"/>
      <c r="U25" s="130"/>
      <c r="V25" s="130"/>
      <c r="W25" s="125"/>
      <c r="Y25" s="336"/>
      <c r="Z25" s="124"/>
      <c r="AA25" s="130"/>
      <c r="AB25" s="130"/>
      <c r="AC25" s="125"/>
    </row>
    <row r="26" spans="1:29" ht="20.149999999999999" customHeight="1" thickBot="1">
      <c r="A26" s="337"/>
      <c r="B26" s="168"/>
      <c r="C26" s="168"/>
      <c r="D26" s="168"/>
      <c r="E26" s="179"/>
      <c r="G26" s="337"/>
      <c r="H26" s="168"/>
      <c r="I26" s="168"/>
      <c r="J26" s="168"/>
      <c r="K26" s="179"/>
      <c r="M26" s="337"/>
      <c r="N26" s="168"/>
      <c r="O26" s="168"/>
      <c r="P26" s="168"/>
      <c r="Q26" s="179"/>
      <c r="S26" s="337"/>
      <c r="T26" s="168"/>
      <c r="U26" s="168"/>
      <c r="V26" s="168"/>
      <c r="W26" s="179"/>
      <c r="Y26" s="337"/>
      <c r="Z26" s="168"/>
      <c r="AA26" s="168"/>
      <c r="AB26" s="168"/>
      <c r="AC26" s="179"/>
    </row>
    <row r="27" spans="1:29" ht="20.149999999999999" customHeight="1">
      <c r="A27" s="335" t="s">
        <v>43</v>
      </c>
      <c r="B27" s="123"/>
      <c r="C27" s="180"/>
      <c r="D27" s="142"/>
      <c r="E27" s="125"/>
      <c r="G27" s="335" t="s">
        <v>43</v>
      </c>
      <c r="H27" s="133"/>
      <c r="I27" s="133"/>
      <c r="J27" s="142"/>
      <c r="K27" s="162" t="s">
        <v>58</v>
      </c>
      <c r="M27" s="335" t="s">
        <v>43</v>
      </c>
      <c r="N27" s="133"/>
      <c r="O27" s="152"/>
      <c r="P27" s="142"/>
      <c r="Q27" s="162" t="s">
        <v>58</v>
      </c>
      <c r="S27" s="335" t="s">
        <v>43</v>
      </c>
      <c r="T27" s="123"/>
      <c r="U27" s="180"/>
      <c r="V27" s="142"/>
      <c r="W27" s="162" t="s">
        <v>58</v>
      </c>
      <c r="Y27" s="335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36"/>
      <c r="B28" s="123"/>
      <c r="C28" s="123"/>
      <c r="D28" s="124"/>
      <c r="E28" s="125"/>
      <c r="G28" s="336"/>
      <c r="H28" s="123"/>
      <c r="I28" s="123"/>
      <c r="J28" s="124"/>
      <c r="K28" s="125"/>
      <c r="M28" s="336"/>
      <c r="N28" s="123"/>
      <c r="O28" s="123"/>
      <c r="P28" s="124"/>
      <c r="Q28" s="125"/>
      <c r="S28" s="336"/>
      <c r="T28" s="123"/>
      <c r="U28" s="123"/>
      <c r="V28" s="124"/>
      <c r="W28" s="125"/>
      <c r="Y28" s="336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36"/>
      <c r="B29" s="150"/>
      <c r="C29" s="129"/>
      <c r="D29" s="130"/>
      <c r="E29" s="125"/>
      <c r="G29" s="336"/>
      <c r="H29" s="150"/>
      <c r="I29" s="129"/>
      <c r="J29" s="130"/>
      <c r="K29" s="125"/>
      <c r="M29" s="336"/>
      <c r="N29" s="150"/>
      <c r="O29" s="129"/>
      <c r="P29" s="130"/>
      <c r="Q29" s="125"/>
      <c r="S29" s="336"/>
      <c r="T29" s="150"/>
      <c r="U29" s="129"/>
      <c r="V29" s="130"/>
      <c r="W29" s="125"/>
      <c r="Y29" s="336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36"/>
      <c r="B30" s="150"/>
      <c r="C30" s="129"/>
      <c r="D30" s="130"/>
      <c r="E30" s="125"/>
      <c r="G30" s="336"/>
      <c r="H30" s="150"/>
      <c r="I30" s="129"/>
      <c r="J30" s="130"/>
      <c r="K30" s="125"/>
      <c r="M30" s="336"/>
      <c r="N30" s="150"/>
      <c r="O30" s="129"/>
      <c r="P30" s="130"/>
      <c r="Q30" s="125"/>
      <c r="S30" s="336"/>
      <c r="T30" s="150"/>
      <c r="U30" s="129"/>
      <c r="V30" s="130"/>
      <c r="W30" s="125"/>
      <c r="Y30" s="336"/>
      <c r="Z30" s="150"/>
      <c r="AA30" s="124"/>
      <c r="AB30" s="130"/>
      <c r="AC30" s="125"/>
    </row>
    <row r="31" spans="1:29" ht="20.149999999999999" customHeight="1">
      <c r="A31" s="336"/>
      <c r="B31" s="150"/>
      <c r="C31" s="129"/>
      <c r="D31" s="130"/>
      <c r="E31" s="125"/>
      <c r="G31" s="336"/>
      <c r="H31" s="150"/>
      <c r="I31" s="129"/>
      <c r="J31" s="130"/>
      <c r="K31" s="125"/>
      <c r="M31" s="336"/>
      <c r="N31" s="150"/>
      <c r="O31" s="129"/>
      <c r="P31" s="130"/>
      <c r="Q31" s="125"/>
      <c r="S31" s="336"/>
      <c r="T31" s="150"/>
      <c r="U31" s="129"/>
      <c r="V31" s="130"/>
      <c r="W31" s="125"/>
      <c r="Y31" s="336"/>
      <c r="Z31" s="150"/>
      <c r="AA31" s="129"/>
      <c r="AB31" s="130"/>
      <c r="AC31" s="125"/>
    </row>
    <row r="32" spans="1:29" ht="20.149999999999999" customHeight="1" thickBot="1">
      <c r="A32" s="337"/>
      <c r="B32" s="150"/>
      <c r="C32" s="129"/>
      <c r="D32" s="130"/>
      <c r="E32" s="125"/>
      <c r="G32" s="337"/>
      <c r="H32" s="166"/>
      <c r="I32" s="167"/>
      <c r="J32" s="168"/>
      <c r="K32" s="169"/>
      <c r="M32" s="337"/>
      <c r="N32" s="166"/>
      <c r="O32" s="167"/>
      <c r="P32" s="168"/>
      <c r="Q32" s="179"/>
      <c r="S32" s="337"/>
      <c r="T32" s="150"/>
      <c r="U32" s="129"/>
      <c r="V32" s="130"/>
      <c r="W32" s="125"/>
      <c r="Y32" s="337"/>
      <c r="Z32" s="166"/>
      <c r="AA32" s="167"/>
      <c r="AB32" s="130"/>
      <c r="AC32" s="125"/>
    </row>
    <row r="33" spans="1:29" ht="20.149999999999999" customHeight="1">
      <c r="A33" s="335" t="s">
        <v>44</v>
      </c>
      <c r="B33" s="123" t="e">
        <f>#REF!</f>
        <v>#REF!</v>
      </c>
      <c r="C33" s="180"/>
      <c r="D33" s="142"/>
      <c r="E33" s="125"/>
      <c r="G33" s="335" t="s">
        <v>44</v>
      </c>
      <c r="H33" s="133"/>
      <c r="I33" s="133"/>
      <c r="J33" s="142"/>
      <c r="K33" s="162" t="s">
        <v>58</v>
      </c>
      <c r="M33" s="335" t="s">
        <v>44</v>
      </c>
      <c r="N33" s="133"/>
      <c r="O33" s="152"/>
      <c r="P33" s="142"/>
      <c r="Q33" s="162" t="s">
        <v>58</v>
      </c>
      <c r="S33" s="335" t="s">
        <v>44</v>
      </c>
      <c r="T33" s="123"/>
      <c r="U33" s="180"/>
      <c r="V33" s="142"/>
      <c r="W33" s="162" t="s">
        <v>58</v>
      </c>
      <c r="Y33" s="335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36"/>
      <c r="B34" s="123"/>
      <c r="C34" s="123"/>
      <c r="D34" s="124"/>
      <c r="E34" s="125"/>
      <c r="G34" s="336"/>
      <c r="H34" s="123"/>
      <c r="I34" s="123"/>
      <c r="J34" s="124"/>
      <c r="K34" s="125"/>
      <c r="M34" s="336"/>
      <c r="N34" s="123"/>
      <c r="O34" s="123"/>
      <c r="P34" s="124"/>
      <c r="Q34" s="125"/>
      <c r="S34" s="336"/>
      <c r="T34" s="123"/>
      <c r="U34" s="123"/>
      <c r="V34" s="124"/>
      <c r="W34" s="125"/>
      <c r="Y34" s="336"/>
      <c r="Z34" s="123"/>
      <c r="AA34" s="123"/>
      <c r="AB34" s="124"/>
      <c r="AC34" s="125"/>
    </row>
    <row r="35" spans="1:29" ht="20.149999999999999" customHeight="1">
      <c r="A35" s="336"/>
      <c r="B35" s="150"/>
      <c r="C35" s="129"/>
      <c r="D35" s="130"/>
      <c r="E35" s="125"/>
      <c r="G35" s="336"/>
      <c r="H35" s="150"/>
      <c r="I35" s="129"/>
      <c r="J35" s="130"/>
      <c r="K35" s="125"/>
      <c r="M35" s="336"/>
      <c r="N35" s="150"/>
      <c r="O35" s="129"/>
      <c r="P35" s="130"/>
      <c r="Q35" s="125"/>
      <c r="S35" s="336"/>
      <c r="T35" s="150"/>
      <c r="U35" s="129"/>
      <c r="V35" s="130"/>
      <c r="W35" s="125"/>
      <c r="Y35" s="336"/>
      <c r="Z35" s="150"/>
      <c r="AA35" s="129"/>
      <c r="AB35" s="130"/>
      <c r="AC35" s="125"/>
    </row>
    <row r="36" spans="1:29" ht="20.149999999999999" customHeight="1">
      <c r="A36" s="336"/>
      <c r="B36" s="150"/>
      <c r="C36" s="129"/>
      <c r="D36" s="130"/>
      <c r="E36" s="125"/>
      <c r="G36" s="336"/>
      <c r="H36" s="150"/>
      <c r="I36" s="129"/>
      <c r="J36" s="130"/>
      <c r="K36" s="125"/>
      <c r="M36" s="336"/>
      <c r="N36" s="150"/>
      <c r="O36" s="129"/>
      <c r="P36" s="130"/>
      <c r="Q36" s="125"/>
      <c r="S36" s="336"/>
      <c r="T36" s="150"/>
      <c r="U36" s="129"/>
      <c r="V36" s="130"/>
      <c r="W36" s="125"/>
      <c r="Y36" s="336"/>
      <c r="Z36" s="150"/>
      <c r="AA36" s="129"/>
      <c r="AB36" s="130"/>
      <c r="AC36" s="125"/>
    </row>
    <row r="37" spans="1:29" ht="20.149999999999999" customHeight="1">
      <c r="A37" s="336"/>
      <c r="B37" s="150"/>
      <c r="C37" s="129"/>
      <c r="D37" s="130"/>
      <c r="E37" s="125"/>
      <c r="G37" s="336"/>
      <c r="H37" s="150"/>
      <c r="I37" s="129"/>
      <c r="J37" s="130"/>
      <c r="K37" s="125"/>
      <c r="M37" s="336"/>
      <c r="N37" s="150"/>
      <c r="O37" s="129"/>
      <c r="P37" s="130"/>
      <c r="Q37" s="125"/>
      <c r="S37" s="336"/>
      <c r="T37" s="150"/>
      <c r="U37" s="129"/>
      <c r="V37" s="130"/>
      <c r="W37" s="125"/>
      <c r="Y37" s="336"/>
      <c r="Z37" s="150"/>
      <c r="AA37" s="129"/>
      <c r="AB37" s="130"/>
      <c r="AC37" s="125"/>
    </row>
    <row r="38" spans="1:29" ht="20.149999999999999" customHeight="1" thickBot="1">
      <c r="A38" s="336"/>
      <c r="B38" s="150"/>
      <c r="C38" s="129"/>
      <c r="D38" s="130"/>
      <c r="E38" s="125"/>
      <c r="G38" s="337"/>
      <c r="H38" s="166"/>
      <c r="I38" s="167"/>
      <c r="J38" s="168"/>
      <c r="K38" s="169"/>
      <c r="M38" s="337"/>
      <c r="N38" s="166"/>
      <c r="O38" s="167"/>
      <c r="P38" s="168"/>
      <c r="Q38" s="179"/>
      <c r="S38" s="336"/>
      <c r="T38" s="150"/>
      <c r="U38" s="129"/>
      <c r="V38" s="130"/>
      <c r="W38" s="125"/>
      <c r="Y38" s="337"/>
      <c r="Z38" s="166"/>
      <c r="AA38" s="167"/>
      <c r="AB38" s="130"/>
      <c r="AC38" s="125"/>
    </row>
    <row r="39" spans="1:29" ht="20.149999999999999" customHeight="1">
      <c r="A39" s="335" t="s">
        <v>45</v>
      </c>
      <c r="B39" s="149" t="e">
        <f>#REF!</f>
        <v>#REF!</v>
      </c>
      <c r="C39" s="152"/>
      <c r="D39" s="142"/>
      <c r="E39" s="125"/>
      <c r="G39" s="339" t="s">
        <v>45</v>
      </c>
      <c r="H39" s="134"/>
      <c r="I39" s="181"/>
      <c r="J39" s="137"/>
      <c r="K39" s="128" t="s">
        <v>58</v>
      </c>
      <c r="M39" s="336" t="s">
        <v>45</v>
      </c>
      <c r="N39" s="145"/>
      <c r="O39" s="180"/>
      <c r="P39" s="144"/>
      <c r="Q39" s="128" t="s">
        <v>58</v>
      </c>
      <c r="S39" s="335" t="s">
        <v>45</v>
      </c>
      <c r="T39" s="149"/>
      <c r="U39" s="133"/>
      <c r="V39" s="142"/>
      <c r="W39" s="162" t="s">
        <v>58</v>
      </c>
      <c r="Y39" s="338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36"/>
      <c r="B40" s="146"/>
      <c r="C40" s="124"/>
      <c r="D40" s="124"/>
      <c r="E40" s="125"/>
      <c r="G40" s="339"/>
      <c r="H40" s="130"/>
      <c r="I40" s="181"/>
      <c r="J40" s="147"/>
      <c r="K40" s="125" t="s">
        <v>58</v>
      </c>
      <c r="M40" s="336"/>
      <c r="N40" s="146"/>
      <c r="O40" s="124"/>
      <c r="P40" s="124"/>
      <c r="Q40" s="125" t="s">
        <v>58</v>
      </c>
      <c r="S40" s="336"/>
      <c r="T40" s="146"/>
      <c r="U40" s="124"/>
      <c r="V40" s="124"/>
      <c r="W40" s="125" t="s">
        <v>58</v>
      </c>
      <c r="Y40" s="339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36"/>
      <c r="B41" s="150"/>
      <c r="C41" s="132"/>
      <c r="D41" s="130"/>
      <c r="E41" s="125"/>
      <c r="G41" s="339"/>
      <c r="H41" s="130"/>
      <c r="I41" s="181"/>
      <c r="J41" s="147"/>
      <c r="K41" s="125" t="s">
        <v>58</v>
      </c>
      <c r="M41" s="336"/>
      <c r="N41" s="150"/>
      <c r="O41" s="124"/>
      <c r="P41" s="124"/>
      <c r="Q41" s="125"/>
      <c r="S41" s="336"/>
      <c r="T41" s="150"/>
      <c r="U41" s="183"/>
      <c r="V41" s="184"/>
      <c r="W41" s="125" t="s">
        <v>58</v>
      </c>
      <c r="Y41" s="339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36"/>
      <c r="B42" s="150"/>
      <c r="C42" s="129"/>
      <c r="D42" s="130"/>
      <c r="E42" s="125"/>
      <c r="G42" s="339"/>
      <c r="H42" s="130"/>
      <c r="I42" s="185"/>
      <c r="J42" s="147"/>
      <c r="K42" s="125" t="s">
        <v>58</v>
      </c>
      <c r="M42" s="336"/>
      <c r="N42" s="150"/>
      <c r="O42" s="129"/>
      <c r="P42" s="130"/>
      <c r="Q42" s="125"/>
      <c r="S42" s="336"/>
      <c r="T42" s="150"/>
      <c r="U42" s="183"/>
      <c r="V42" s="184"/>
      <c r="W42" s="125" t="s">
        <v>58</v>
      </c>
      <c r="Y42" s="339"/>
      <c r="Z42" s="130"/>
      <c r="AA42" s="140"/>
      <c r="AB42" s="184"/>
      <c r="AC42" s="125" t="s">
        <v>58</v>
      </c>
    </row>
    <row r="43" spans="1:29" ht="20.149999999999999" customHeight="1" thickBot="1">
      <c r="A43" s="337"/>
      <c r="B43" s="166"/>
      <c r="C43" s="167"/>
      <c r="D43" s="168"/>
      <c r="E43" s="169"/>
      <c r="G43" s="337"/>
      <c r="H43" s="166"/>
      <c r="I43" s="167"/>
      <c r="J43" s="168"/>
      <c r="K43" s="169"/>
      <c r="M43" s="337"/>
      <c r="N43" s="166"/>
      <c r="O43" s="167"/>
      <c r="P43" s="168"/>
      <c r="Q43" s="169"/>
      <c r="S43" s="337"/>
      <c r="T43" s="166"/>
      <c r="U43" s="167"/>
      <c r="V43" s="168"/>
      <c r="W43" s="169"/>
      <c r="Y43" s="348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43">
        <f>A2+7</f>
        <v>45600</v>
      </c>
      <c r="B46" s="343"/>
      <c r="C46" s="343"/>
      <c r="D46" s="344">
        <v>42415</v>
      </c>
      <c r="E46" s="344"/>
      <c r="G46" s="343">
        <f>A46+1</f>
        <v>45601</v>
      </c>
      <c r="H46" s="343"/>
      <c r="I46" s="343"/>
      <c r="J46" s="344">
        <f>G46</f>
        <v>45601</v>
      </c>
      <c r="K46" s="344"/>
      <c r="M46" s="343">
        <f>A46+2</f>
        <v>45602</v>
      </c>
      <c r="N46" s="343"/>
      <c r="O46" s="343"/>
      <c r="P46" s="344">
        <f>M46</f>
        <v>45602</v>
      </c>
      <c r="Q46" s="344"/>
      <c r="S46" s="343">
        <f>A46+3</f>
        <v>45603</v>
      </c>
      <c r="T46" s="343"/>
      <c r="U46" s="343"/>
      <c r="V46" s="344">
        <f>S46</f>
        <v>45603</v>
      </c>
      <c r="W46" s="344"/>
      <c r="Y46" s="345">
        <f>A46+4</f>
        <v>45604</v>
      </c>
      <c r="Z46" s="345"/>
      <c r="AA46" s="345"/>
      <c r="AB46" s="349" t="s">
        <v>8</v>
      </c>
      <c r="AC46" s="349"/>
    </row>
    <row r="47" spans="1:29" ht="20.149999999999999" customHeight="1">
      <c r="A47" s="336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36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36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36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35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36"/>
      <c r="B48" s="123"/>
      <c r="C48" s="129" t="s">
        <v>156</v>
      </c>
      <c r="D48" s="130">
        <v>15</v>
      </c>
      <c r="E48" s="128" t="s">
        <v>58</v>
      </c>
      <c r="G48" s="336"/>
      <c r="H48" s="123"/>
      <c r="I48" s="129" t="s">
        <v>169</v>
      </c>
      <c r="J48" s="130">
        <v>15</v>
      </c>
      <c r="K48" s="125" t="s">
        <v>58</v>
      </c>
      <c r="M48" s="336"/>
      <c r="N48" s="123"/>
      <c r="O48" s="129" t="s">
        <v>201</v>
      </c>
      <c r="P48" s="130">
        <v>20</v>
      </c>
      <c r="Q48" s="125" t="s">
        <v>58</v>
      </c>
      <c r="S48" s="336"/>
      <c r="T48" s="123"/>
      <c r="U48" s="129" t="s">
        <v>185</v>
      </c>
      <c r="V48" s="130">
        <v>15</v>
      </c>
      <c r="W48" s="125" t="s">
        <v>58</v>
      </c>
      <c r="Y48" s="336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36"/>
      <c r="B49" s="164"/>
      <c r="C49" s="126"/>
      <c r="D49" s="124"/>
      <c r="E49" s="125"/>
      <c r="G49" s="336"/>
      <c r="H49" s="164"/>
      <c r="I49" s="126"/>
      <c r="J49" s="124"/>
      <c r="K49" s="125"/>
      <c r="M49" s="336"/>
      <c r="N49" s="164"/>
      <c r="O49" s="126" t="s">
        <v>147</v>
      </c>
      <c r="P49" s="124">
        <v>20</v>
      </c>
      <c r="Q49" s="125" t="s">
        <v>58</v>
      </c>
      <c r="S49" s="336"/>
      <c r="T49" s="164"/>
      <c r="U49" s="126"/>
      <c r="V49" s="124"/>
      <c r="W49" s="125"/>
      <c r="Y49" s="336"/>
      <c r="Z49" s="164"/>
      <c r="AA49" s="126"/>
      <c r="AB49" s="124"/>
      <c r="AC49" s="125"/>
    </row>
    <row r="50" spans="1:29" ht="20.149999999999999" customHeight="1">
      <c r="A50" s="336"/>
      <c r="B50" s="164"/>
      <c r="C50" s="126"/>
      <c r="D50" s="124"/>
      <c r="E50" s="125"/>
      <c r="G50" s="336"/>
      <c r="H50" s="164"/>
      <c r="I50" s="126"/>
      <c r="J50" s="124"/>
      <c r="K50" s="127"/>
      <c r="M50" s="336"/>
      <c r="N50" s="164"/>
      <c r="O50" s="126" t="s">
        <v>174</v>
      </c>
      <c r="P50" s="124">
        <v>1</v>
      </c>
      <c r="Q50" s="127" t="s">
        <v>58</v>
      </c>
      <c r="S50" s="336"/>
      <c r="T50" s="164"/>
      <c r="U50" s="126"/>
      <c r="V50" s="124"/>
      <c r="W50" s="127"/>
      <c r="Y50" s="336"/>
      <c r="Z50" s="164"/>
      <c r="AA50" s="126"/>
      <c r="AB50" s="124"/>
      <c r="AC50" s="125"/>
    </row>
    <row r="51" spans="1:29" ht="20.149999999999999" customHeight="1">
      <c r="A51" s="336"/>
      <c r="B51" s="164"/>
      <c r="C51" s="126"/>
      <c r="D51" s="124"/>
      <c r="E51" s="125"/>
      <c r="G51" s="336"/>
      <c r="H51" s="164"/>
      <c r="I51" s="129"/>
      <c r="J51" s="124"/>
      <c r="K51" s="127"/>
      <c r="M51" s="336"/>
      <c r="N51" s="164"/>
      <c r="O51" s="129" t="s">
        <v>175</v>
      </c>
      <c r="P51" s="124">
        <v>5</v>
      </c>
      <c r="Q51" s="127" t="s">
        <v>58</v>
      </c>
      <c r="S51" s="336"/>
      <c r="T51" s="164"/>
      <c r="U51" s="129"/>
      <c r="V51" s="124"/>
      <c r="W51" s="127"/>
      <c r="Y51" s="336"/>
      <c r="Z51" s="164"/>
      <c r="AA51" s="126"/>
      <c r="AB51" s="124"/>
      <c r="AC51" s="125"/>
    </row>
    <row r="52" spans="1:29" ht="20.149999999999999" customHeight="1">
      <c r="A52" s="336"/>
      <c r="B52" s="150"/>
      <c r="C52" s="129"/>
      <c r="D52" s="130"/>
      <c r="E52" s="125"/>
      <c r="G52" s="336"/>
      <c r="H52" s="150"/>
      <c r="I52" s="126"/>
      <c r="J52" s="130"/>
      <c r="K52" s="127"/>
      <c r="M52" s="336"/>
      <c r="N52" s="150"/>
      <c r="O52" s="126" t="s">
        <v>176</v>
      </c>
      <c r="P52" s="130">
        <v>20</v>
      </c>
      <c r="Q52" s="127" t="s">
        <v>58</v>
      </c>
      <c r="S52" s="336"/>
      <c r="T52" s="150"/>
      <c r="U52" s="126"/>
      <c r="V52" s="130"/>
      <c r="W52" s="127"/>
      <c r="Y52" s="336"/>
      <c r="Z52" s="150"/>
      <c r="AA52" s="129"/>
      <c r="AB52" s="130"/>
      <c r="AC52" s="125"/>
    </row>
    <row r="53" spans="1:29" ht="20.149999999999999" customHeight="1">
      <c r="A53" s="336"/>
      <c r="B53" s="150"/>
      <c r="C53" s="129"/>
      <c r="D53" s="130"/>
      <c r="E53" s="125"/>
      <c r="G53" s="336"/>
      <c r="H53" s="150"/>
      <c r="I53" s="126"/>
      <c r="J53" s="130"/>
      <c r="K53" s="128"/>
      <c r="M53" s="336"/>
      <c r="N53" s="150"/>
      <c r="O53" s="126"/>
      <c r="P53" s="130"/>
      <c r="Q53" s="128"/>
      <c r="S53" s="336"/>
      <c r="T53" s="150"/>
      <c r="U53" s="126"/>
      <c r="V53" s="130"/>
      <c r="W53" s="128"/>
      <c r="Y53" s="336"/>
      <c r="Z53" s="150"/>
      <c r="AA53" s="129"/>
      <c r="AB53" s="130"/>
      <c r="AC53" s="125"/>
    </row>
    <row r="54" spans="1:29" ht="20.149999999999999" customHeight="1" thickBot="1">
      <c r="A54" s="337"/>
      <c r="B54" s="166"/>
      <c r="C54" s="167"/>
      <c r="D54" s="168"/>
      <c r="E54" s="169"/>
      <c r="G54" s="337"/>
      <c r="H54" s="166"/>
      <c r="I54" s="167"/>
      <c r="J54" s="168"/>
      <c r="K54" s="169"/>
      <c r="M54" s="337"/>
      <c r="N54" s="166"/>
      <c r="O54" s="167"/>
      <c r="P54" s="168"/>
      <c r="Q54" s="169"/>
      <c r="S54" s="337"/>
      <c r="T54" s="166"/>
      <c r="U54" s="167"/>
      <c r="V54" s="168"/>
      <c r="W54" s="169"/>
      <c r="Y54" s="337"/>
      <c r="Z54" s="166"/>
      <c r="AA54" s="167"/>
      <c r="AB54" s="168"/>
      <c r="AC54" s="169"/>
    </row>
    <row r="55" spans="1:29" ht="20.149999999999999" customHeight="1">
      <c r="A55" s="338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35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38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35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35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39"/>
      <c r="B56" s="130"/>
      <c r="C56" s="131" t="s">
        <v>158</v>
      </c>
      <c r="D56" s="124">
        <v>25</v>
      </c>
      <c r="E56" s="127" t="s">
        <v>58</v>
      </c>
      <c r="G56" s="336"/>
      <c r="H56" s="134"/>
      <c r="I56" s="131" t="s">
        <v>179</v>
      </c>
      <c r="J56" s="124">
        <v>5</v>
      </c>
      <c r="K56" s="125" t="s">
        <v>58</v>
      </c>
      <c r="M56" s="339"/>
      <c r="N56" s="130"/>
      <c r="O56" s="139" t="s">
        <v>271</v>
      </c>
      <c r="P56" s="140"/>
      <c r="Q56" s="127"/>
      <c r="S56" s="336"/>
      <c r="T56" s="130"/>
      <c r="U56" s="131" t="s">
        <v>186</v>
      </c>
      <c r="V56" s="124">
        <v>35</v>
      </c>
      <c r="W56" s="125" t="s">
        <v>58</v>
      </c>
      <c r="Y56" s="336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39"/>
      <c r="B57" s="130"/>
      <c r="C57" s="131" t="s">
        <v>160</v>
      </c>
      <c r="D57" s="124">
        <v>8</v>
      </c>
      <c r="E57" s="127" t="s">
        <v>58</v>
      </c>
      <c r="G57" s="336"/>
      <c r="H57" s="134"/>
      <c r="I57" s="131" t="s">
        <v>180</v>
      </c>
      <c r="J57" s="124">
        <v>5</v>
      </c>
      <c r="K57" s="125" t="s">
        <v>58</v>
      </c>
      <c r="M57" s="339"/>
      <c r="N57" s="130"/>
      <c r="O57" s="139" t="s">
        <v>272</v>
      </c>
      <c r="P57" s="140"/>
      <c r="Q57" s="127"/>
      <c r="S57" s="336"/>
      <c r="T57" s="130"/>
      <c r="U57" s="131" t="s">
        <v>281</v>
      </c>
      <c r="V57" s="124">
        <v>8</v>
      </c>
      <c r="W57" s="125" t="s">
        <v>58</v>
      </c>
      <c r="Y57" s="336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39"/>
      <c r="B58" s="130"/>
      <c r="C58" s="131" t="s">
        <v>168</v>
      </c>
      <c r="D58" s="124">
        <v>10</v>
      </c>
      <c r="E58" s="127" t="s">
        <v>58</v>
      </c>
      <c r="G58" s="336"/>
      <c r="H58" s="134"/>
      <c r="I58" s="131" t="s">
        <v>68</v>
      </c>
      <c r="J58" s="124">
        <v>8</v>
      </c>
      <c r="K58" s="127" t="s">
        <v>58</v>
      </c>
      <c r="M58" s="339"/>
      <c r="N58" s="130"/>
      <c r="O58" s="131"/>
      <c r="P58" s="124"/>
      <c r="Q58" s="127"/>
      <c r="S58" s="336"/>
      <c r="T58" s="130"/>
      <c r="U58" s="131" t="s">
        <v>282</v>
      </c>
      <c r="V58" s="124">
        <v>20</v>
      </c>
      <c r="W58" s="125" t="s">
        <v>58</v>
      </c>
      <c r="Y58" s="336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36"/>
      <c r="B59" s="134"/>
      <c r="C59" s="131" t="s">
        <v>167</v>
      </c>
      <c r="D59" s="124"/>
      <c r="E59" s="125"/>
      <c r="G59" s="336"/>
      <c r="H59" s="134"/>
      <c r="I59" s="131" t="s">
        <v>229</v>
      </c>
      <c r="J59" s="124"/>
      <c r="K59" s="125"/>
      <c r="M59" s="336"/>
      <c r="N59" s="134"/>
      <c r="O59" s="131"/>
      <c r="P59" s="124"/>
      <c r="Q59" s="125"/>
      <c r="S59" s="336"/>
      <c r="T59" s="134"/>
      <c r="U59" s="131" t="s">
        <v>187</v>
      </c>
      <c r="V59" s="124">
        <v>5</v>
      </c>
      <c r="W59" s="125" t="s">
        <v>58</v>
      </c>
      <c r="Y59" s="336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36"/>
      <c r="B60" s="130"/>
      <c r="C60" s="131" t="s">
        <v>274</v>
      </c>
      <c r="D60" s="124"/>
      <c r="E60" s="125"/>
      <c r="G60" s="336"/>
      <c r="H60" s="130"/>
      <c r="I60" s="131" t="s">
        <v>210</v>
      </c>
      <c r="J60" s="124">
        <v>5</v>
      </c>
      <c r="K60" s="125" t="s">
        <v>58</v>
      </c>
      <c r="M60" s="336"/>
      <c r="N60" s="130"/>
      <c r="O60" s="131"/>
      <c r="P60" s="124"/>
      <c r="Q60" s="125"/>
      <c r="S60" s="336"/>
      <c r="T60" s="130"/>
      <c r="U60" s="131" t="s">
        <v>239</v>
      </c>
      <c r="V60" s="124">
        <v>1</v>
      </c>
      <c r="W60" s="125" t="s">
        <v>58</v>
      </c>
      <c r="Y60" s="336"/>
      <c r="Z60" s="130"/>
      <c r="AA60" s="131"/>
      <c r="AB60" s="124"/>
      <c r="AC60" s="125"/>
    </row>
    <row r="61" spans="1:29" ht="20.149999999999999" customHeight="1">
      <c r="A61" s="336"/>
      <c r="B61" s="130"/>
      <c r="C61" s="131" t="s">
        <v>275</v>
      </c>
      <c r="D61" s="124"/>
      <c r="E61" s="125"/>
      <c r="G61" s="336"/>
      <c r="H61" s="130"/>
      <c r="I61" s="131"/>
      <c r="J61" s="124"/>
      <c r="K61" s="125"/>
      <c r="M61" s="336"/>
      <c r="N61" s="130"/>
      <c r="O61" s="131"/>
      <c r="P61" s="124"/>
      <c r="Q61" s="125"/>
      <c r="S61" s="336"/>
      <c r="T61" s="130"/>
      <c r="U61" s="131" t="s">
        <v>280</v>
      </c>
      <c r="V61" s="124">
        <v>5</v>
      </c>
      <c r="W61" s="125"/>
      <c r="Y61" s="336"/>
      <c r="Z61" s="130"/>
      <c r="AA61" s="131"/>
      <c r="AB61" s="124"/>
      <c r="AC61" s="125"/>
    </row>
    <row r="62" spans="1:29" ht="20.149999999999999" customHeight="1" thickBot="1">
      <c r="A62" s="337"/>
      <c r="B62" s="168"/>
      <c r="C62" s="176"/>
      <c r="D62" s="177"/>
      <c r="E62" s="169"/>
      <c r="G62" s="336"/>
      <c r="H62" s="166"/>
      <c r="I62" s="176"/>
      <c r="J62" s="177"/>
      <c r="K62" s="169"/>
      <c r="M62" s="337"/>
      <c r="N62" s="168"/>
      <c r="O62" s="176"/>
      <c r="P62" s="177"/>
      <c r="Q62" s="169"/>
      <c r="S62" s="336"/>
      <c r="T62" s="168"/>
      <c r="U62" s="176"/>
      <c r="V62" s="177"/>
      <c r="W62" s="169"/>
      <c r="Y62" s="336"/>
      <c r="Z62" s="175"/>
      <c r="AA62" s="196"/>
      <c r="AB62" s="172"/>
      <c r="AC62" s="197"/>
    </row>
    <row r="63" spans="1:29" ht="20.149999999999999" customHeight="1">
      <c r="A63" s="336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35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36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35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340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36"/>
      <c r="B64" s="130"/>
      <c r="C64" s="130" t="s">
        <v>163</v>
      </c>
      <c r="D64" s="130">
        <v>15</v>
      </c>
      <c r="E64" s="125" t="s">
        <v>58</v>
      </c>
      <c r="G64" s="336"/>
      <c r="H64" s="130"/>
      <c r="I64" s="130" t="s">
        <v>149</v>
      </c>
      <c r="J64" s="130">
        <v>40</v>
      </c>
      <c r="K64" s="125" t="s">
        <v>58</v>
      </c>
      <c r="M64" s="336"/>
      <c r="N64" s="130"/>
      <c r="O64" s="130" t="s">
        <v>168</v>
      </c>
      <c r="P64" s="130">
        <v>10</v>
      </c>
      <c r="Q64" s="125" t="s">
        <v>58</v>
      </c>
      <c r="S64" s="336"/>
      <c r="T64" s="130"/>
      <c r="U64" s="130" t="s">
        <v>310</v>
      </c>
      <c r="V64" s="130">
        <v>10</v>
      </c>
      <c r="W64" s="125" t="s">
        <v>58</v>
      </c>
      <c r="Y64" s="341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36"/>
      <c r="B65" s="130"/>
      <c r="C65" s="130" t="s">
        <v>152</v>
      </c>
      <c r="D65" s="130">
        <v>25</v>
      </c>
      <c r="E65" s="125" t="s">
        <v>58</v>
      </c>
      <c r="G65" s="336"/>
      <c r="H65" s="130"/>
      <c r="I65" s="130" t="s">
        <v>171</v>
      </c>
      <c r="J65" s="130">
        <v>10</v>
      </c>
      <c r="K65" s="125" t="s">
        <v>58</v>
      </c>
      <c r="M65" s="336"/>
      <c r="N65" s="130"/>
      <c r="O65" s="130" t="s">
        <v>182</v>
      </c>
      <c r="P65" s="130">
        <v>10</v>
      </c>
      <c r="Q65" s="125" t="s">
        <v>58</v>
      </c>
      <c r="S65" s="336"/>
      <c r="T65" s="130"/>
      <c r="U65" s="130" t="s">
        <v>190</v>
      </c>
      <c r="V65" s="130">
        <v>5</v>
      </c>
      <c r="W65" s="125" t="s">
        <v>58</v>
      </c>
      <c r="Y65" s="341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36"/>
      <c r="B66" s="130"/>
      <c r="C66" s="130"/>
      <c r="D66" s="130"/>
      <c r="E66" s="125"/>
      <c r="G66" s="336"/>
      <c r="H66" s="130"/>
      <c r="I66" s="135" t="s">
        <v>178</v>
      </c>
      <c r="J66" s="130">
        <v>10</v>
      </c>
      <c r="K66" s="125" t="s">
        <v>58</v>
      </c>
      <c r="M66" s="336"/>
      <c r="N66" s="130"/>
      <c r="O66" s="130" t="s">
        <v>62</v>
      </c>
      <c r="P66" s="130"/>
      <c r="Q66" s="125"/>
      <c r="S66" s="336"/>
      <c r="T66" s="130"/>
      <c r="U66" s="135" t="s">
        <v>236</v>
      </c>
      <c r="V66" s="130"/>
      <c r="W66" s="125" t="s">
        <v>58</v>
      </c>
      <c r="Y66" s="341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36"/>
      <c r="B67" s="130"/>
      <c r="C67" s="130"/>
      <c r="D67" s="130"/>
      <c r="E67" s="125"/>
      <c r="G67" s="336"/>
      <c r="H67" s="130"/>
      <c r="I67" s="130" t="s">
        <v>310</v>
      </c>
      <c r="J67" s="130">
        <v>10</v>
      </c>
      <c r="K67" s="125"/>
      <c r="M67" s="336"/>
      <c r="N67" s="130"/>
      <c r="O67" s="130"/>
      <c r="P67" s="130"/>
      <c r="Q67" s="125"/>
      <c r="S67" s="336"/>
      <c r="T67" s="130"/>
      <c r="U67" s="130"/>
      <c r="V67" s="130"/>
      <c r="W67" s="125"/>
      <c r="Y67" s="341"/>
      <c r="Z67" s="130"/>
      <c r="AA67" s="130"/>
      <c r="AB67" s="130"/>
      <c r="AC67" s="127"/>
    </row>
    <row r="68" spans="1:29" ht="20.149999999999999" customHeight="1">
      <c r="A68" s="336"/>
      <c r="B68" s="130"/>
      <c r="C68" s="130"/>
      <c r="D68" s="130"/>
      <c r="E68" s="125"/>
      <c r="G68" s="336"/>
      <c r="H68" s="130"/>
      <c r="I68" s="130" t="s">
        <v>194</v>
      </c>
      <c r="J68" s="130"/>
      <c r="K68" s="125"/>
      <c r="M68" s="336"/>
      <c r="N68" s="130"/>
      <c r="O68" s="130"/>
      <c r="P68" s="130"/>
      <c r="Q68" s="125"/>
      <c r="S68" s="336"/>
      <c r="T68" s="130"/>
      <c r="U68" s="130"/>
      <c r="V68" s="130"/>
      <c r="W68" s="125"/>
      <c r="Y68" s="341"/>
      <c r="Z68" s="130"/>
      <c r="AA68" s="130"/>
      <c r="AB68" s="130"/>
      <c r="AC68" s="127"/>
    </row>
    <row r="69" spans="1:29" ht="20.149999999999999" customHeight="1">
      <c r="A69" s="336"/>
      <c r="B69" s="124"/>
      <c r="C69" s="130"/>
      <c r="D69" s="130"/>
      <c r="E69" s="125"/>
      <c r="G69" s="336"/>
      <c r="H69" s="124"/>
      <c r="I69" s="130"/>
      <c r="J69" s="130"/>
      <c r="K69" s="125"/>
      <c r="M69" s="336"/>
      <c r="N69" s="124"/>
      <c r="O69" s="130"/>
      <c r="P69" s="130"/>
      <c r="Q69" s="125"/>
      <c r="S69" s="336"/>
      <c r="T69" s="124"/>
      <c r="U69" s="130"/>
      <c r="V69" s="130"/>
      <c r="W69" s="125"/>
      <c r="Y69" s="341"/>
      <c r="Z69" s="124"/>
      <c r="AA69" s="140"/>
      <c r="AB69" s="140"/>
      <c r="AC69" s="127"/>
    </row>
    <row r="70" spans="1:29" ht="20.149999999999999" customHeight="1" thickBot="1">
      <c r="A70" s="337"/>
      <c r="B70" s="168"/>
      <c r="C70" s="168"/>
      <c r="D70" s="168"/>
      <c r="E70" s="179"/>
      <c r="G70" s="337"/>
      <c r="H70" s="168"/>
      <c r="I70" s="168"/>
      <c r="J70" s="168"/>
      <c r="K70" s="179"/>
      <c r="M70" s="337"/>
      <c r="N70" s="168"/>
      <c r="O70" s="168"/>
      <c r="P70" s="168"/>
      <c r="Q70" s="179"/>
      <c r="S70" s="337"/>
      <c r="T70" s="168"/>
      <c r="U70" s="168"/>
      <c r="V70" s="168"/>
      <c r="W70" s="179"/>
      <c r="Y70" s="342"/>
      <c r="Z70" s="168"/>
      <c r="AA70" s="168"/>
      <c r="AB70" s="168"/>
      <c r="AC70" s="179"/>
    </row>
    <row r="71" spans="1:29" ht="20.149999999999999" customHeight="1" thickBot="1">
      <c r="A71" s="335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35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35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35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35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36"/>
      <c r="B72" s="123"/>
      <c r="C72" s="123" t="s">
        <v>374</v>
      </c>
      <c r="D72" s="124"/>
      <c r="E72" s="125"/>
      <c r="G72" s="336"/>
      <c r="H72" s="123"/>
      <c r="I72" s="123" t="s">
        <v>351</v>
      </c>
      <c r="J72" s="124">
        <v>30</v>
      </c>
      <c r="K72" s="162" t="s">
        <v>58</v>
      </c>
      <c r="M72" s="336"/>
      <c r="N72" s="123"/>
      <c r="O72" s="123"/>
      <c r="P72" s="124"/>
      <c r="Q72" s="125"/>
      <c r="S72" s="336"/>
      <c r="T72" s="123"/>
      <c r="U72" s="123"/>
      <c r="V72" s="124"/>
      <c r="W72" s="125"/>
      <c r="Y72" s="336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36"/>
      <c r="B73" s="150"/>
      <c r="C73" s="129"/>
      <c r="D73" s="130"/>
      <c r="E73" s="125"/>
      <c r="G73" s="336"/>
      <c r="H73" s="150"/>
      <c r="I73" s="129" t="s">
        <v>352</v>
      </c>
      <c r="J73" s="130">
        <v>10</v>
      </c>
      <c r="K73" s="162" t="s">
        <v>58</v>
      </c>
      <c r="M73" s="336"/>
      <c r="N73" s="150"/>
      <c r="O73" s="129"/>
      <c r="P73" s="130"/>
      <c r="Q73" s="125"/>
      <c r="S73" s="336"/>
      <c r="T73" s="150"/>
      <c r="U73" s="129"/>
      <c r="V73" s="130"/>
      <c r="W73" s="125"/>
      <c r="Y73" s="336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36"/>
      <c r="B74" s="150"/>
      <c r="C74" s="129"/>
      <c r="D74" s="130"/>
      <c r="E74" s="125"/>
      <c r="G74" s="336"/>
      <c r="H74" s="150"/>
      <c r="I74" s="129"/>
      <c r="J74" s="130"/>
      <c r="K74" s="125"/>
      <c r="M74" s="336"/>
      <c r="N74" s="150"/>
      <c r="O74" s="129"/>
      <c r="P74" s="130"/>
      <c r="Q74" s="125"/>
      <c r="S74" s="336"/>
      <c r="T74" s="150"/>
      <c r="U74" s="129"/>
      <c r="V74" s="130"/>
      <c r="W74" s="125"/>
      <c r="Y74" s="336"/>
      <c r="Z74" s="150"/>
      <c r="AA74" s="129"/>
      <c r="AB74" s="130"/>
      <c r="AC74" s="125"/>
    </row>
    <row r="75" spans="1:29" ht="20.149999999999999" customHeight="1">
      <c r="A75" s="336"/>
      <c r="B75" s="150"/>
      <c r="C75" s="129"/>
      <c r="D75" s="130"/>
      <c r="E75" s="125"/>
      <c r="G75" s="336"/>
      <c r="H75" s="150"/>
      <c r="I75" s="129"/>
      <c r="J75" s="130"/>
      <c r="K75" s="125"/>
      <c r="M75" s="336"/>
      <c r="N75" s="150"/>
      <c r="O75" s="129"/>
      <c r="P75" s="130"/>
      <c r="Q75" s="125"/>
      <c r="S75" s="336"/>
      <c r="T75" s="150"/>
      <c r="U75" s="129"/>
      <c r="V75" s="130"/>
      <c r="W75" s="125"/>
      <c r="Y75" s="336"/>
      <c r="Z75" s="150"/>
      <c r="AA75" s="129"/>
      <c r="AB75" s="130"/>
      <c r="AC75" s="125"/>
    </row>
    <row r="76" spans="1:29" ht="20.149999999999999" customHeight="1" thickBot="1">
      <c r="A76" s="337"/>
      <c r="B76" s="150"/>
      <c r="C76" s="129"/>
      <c r="D76" s="130"/>
      <c r="E76" s="125"/>
      <c r="G76" s="337"/>
      <c r="H76" s="166"/>
      <c r="I76" s="167"/>
      <c r="J76" s="168"/>
      <c r="K76" s="169"/>
      <c r="M76" s="337"/>
      <c r="N76" s="166"/>
      <c r="O76" s="167"/>
      <c r="P76" s="168"/>
      <c r="Q76" s="179"/>
      <c r="S76" s="337"/>
      <c r="T76" s="150"/>
      <c r="U76" s="129"/>
      <c r="V76" s="130"/>
      <c r="W76" s="125"/>
      <c r="Y76" s="337"/>
      <c r="Z76" s="166"/>
      <c r="AA76" s="167"/>
      <c r="AB76" s="130"/>
      <c r="AC76" s="125"/>
    </row>
    <row r="77" spans="1:29" ht="20.149999999999999" customHeight="1">
      <c r="A77" s="335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35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35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35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36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36"/>
      <c r="B78" s="123"/>
      <c r="C78" s="123"/>
      <c r="D78" s="124"/>
      <c r="E78" s="125"/>
      <c r="G78" s="336"/>
      <c r="H78" s="123"/>
      <c r="I78" s="123"/>
      <c r="J78" s="124"/>
      <c r="K78" s="125"/>
      <c r="M78" s="336"/>
      <c r="N78" s="123"/>
      <c r="O78" s="123"/>
      <c r="P78" s="124"/>
      <c r="Q78" s="125"/>
      <c r="S78" s="336"/>
      <c r="T78" s="123"/>
      <c r="U78" s="123"/>
      <c r="V78" s="124"/>
      <c r="W78" s="125"/>
      <c r="Y78" s="336"/>
      <c r="Z78" s="123"/>
      <c r="AA78" s="123" t="s">
        <v>229</v>
      </c>
      <c r="AB78" s="124"/>
      <c r="AC78" s="125"/>
    </row>
    <row r="79" spans="1:29" ht="20.149999999999999" customHeight="1">
      <c r="A79" s="336"/>
      <c r="B79" s="150"/>
      <c r="C79" s="129"/>
      <c r="D79" s="130"/>
      <c r="E79" s="125"/>
      <c r="G79" s="336"/>
      <c r="H79" s="150"/>
      <c r="I79" s="129"/>
      <c r="J79" s="130"/>
      <c r="K79" s="125"/>
      <c r="M79" s="336"/>
      <c r="N79" s="150"/>
      <c r="O79" s="129"/>
      <c r="P79" s="130"/>
      <c r="Q79" s="125"/>
      <c r="S79" s="336"/>
      <c r="T79" s="150"/>
      <c r="U79" s="129"/>
      <c r="V79" s="130"/>
      <c r="W79" s="125"/>
      <c r="Y79" s="336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36"/>
      <c r="B80" s="150"/>
      <c r="C80" s="129"/>
      <c r="D80" s="130"/>
      <c r="E80" s="125"/>
      <c r="G80" s="336"/>
      <c r="H80" s="150"/>
      <c r="I80" s="129"/>
      <c r="J80" s="130"/>
      <c r="K80" s="125"/>
      <c r="M80" s="336"/>
      <c r="N80" s="150"/>
      <c r="O80" s="129"/>
      <c r="P80" s="130"/>
      <c r="Q80" s="125"/>
      <c r="S80" s="336"/>
      <c r="T80" s="150"/>
      <c r="U80" s="129"/>
      <c r="V80" s="130"/>
      <c r="W80" s="125"/>
      <c r="Y80" s="336"/>
      <c r="Z80" s="150"/>
      <c r="AA80" s="129"/>
      <c r="AB80" s="130"/>
      <c r="AC80" s="125"/>
    </row>
    <row r="81" spans="1:31" ht="20.149999999999999" customHeight="1">
      <c r="A81" s="336"/>
      <c r="B81" s="150"/>
      <c r="C81" s="129"/>
      <c r="D81" s="130"/>
      <c r="E81" s="125"/>
      <c r="G81" s="336"/>
      <c r="H81" s="150"/>
      <c r="I81" s="129"/>
      <c r="J81" s="130"/>
      <c r="K81" s="125"/>
      <c r="M81" s="336"/>
      <c r="N81" s="150"/>
      <c r="O81" s="129"/>
      <c r="P81" s="130"/>
      <c r="Q81" s="125"/>
      <c r="S81" s="336"/>
      <c r="T81" s="150"/>
      <c r="U81" s="129"/>
      <c r="V81" s="130"/>
      <c r="W81" s="125"/>
      <c r="Y81" s="336"/>
      <c r="Z81" s="150"/>
      <c r="AA81" s="129"/>
      <c r="AB81" s="130"/>
      <c r="AC81" s="125"/>
      <c r="AE81" s="198"/>
    </row>
    <row r="82" spans="1:31" ht="20.149999999999999" customHeight="1" thickBot="1">
      <c r="A82" s="337"/>
      <c r="B82" s="166"/>
      <c r="C82" s="167"/>
      <c r="D82" s="168"/>
      <c r="E82" s="169"/>
      <c r="G82" s="337"/>
      <c r="H82" s="166"/>
      <c r="I82" s="167"/>
      <c r="J82" s="168"/>
      <c r="K82" s="169"/>
      <c r="M82" s="337"/>
      <c r="N82" s="166"/>
      <c r="O82" s="167"/>
      <c r="P82" s="168"/>
      <c r="Q82" s="169"/>
      <c r="S82" s="337"/>
      <c r="T82" s="166"/>
      <c r="U82" s="167"/>
      <c r="V82" s="168"/>
      <c r="W82" s="169"/>
      <c r="Y82" s="336"/>
      <c r="Z82" s="150"/>
      <c r="AA82" s="129"/>
      <c r="AB82" s="130"/>
      <c r="AC82" s="125"/>
    </row>
    <row r="83" spans="1:31" ht="20.149999999999999" customHeight="1">
      <c r="A83" s="336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36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36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36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35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36"/>
      <c r="B84" s="150"/>
      <c r="C84" s="132" t="s">
        <v>165</v>
      </c>
      <c r="D84" s="130"/>
      <c r="E84" s="125"/>
      <c r="G84" s="336"/>
      <c r="H84" s="145"/>
      <c r="I84" s="130" t="s">
        <v>172</v>
      </c>
      <c r="J84" s="130">
        <v>5</v>
      </c>
      <c r="K84" s="125" t="s">
        <v>58</v>
      </c>
      <c r="M84" s="336"/>
      <c r="N84" s="150"/>
      <c r="O84" s="132" t="s">
        <v>184</v>
      </c>
      <c r="P84" s="130">
        <v>20</v>
      </c>
      <c r="Q84" s="125" t="s">
        <v>58</v>
      </c>
      <c r="S84" s="336"/>
      <c r="T84" s="150"/>
      <c r="U84" s="144" t="s">
        <v>155</v>
      </c>
      <c r="V84" s="144"/>
      <c r="W84" s="125"/>
      <c r="Y84" s="336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36"/>
      <c r="B85" s="150"/>
      <c r="C85" s="130"/>
      <c r="D85" s="124"/>
      <c r="E85" s="128"/>
      <c r="G85" s="336"/>
      <c r="H85" s="150"/>
      <c r="I85" s="130" t="s">
        <v>67</v>
      </c>
      <c r="J85" s="124">
        <v>1</v>
      </c>
      <c r="K85" s="128" t="s">
        <v>58</v>
      </c>
      <c r="M85" s="336"/>
      <c r="N85" s="150"/>
      <c r="O85" s="130" t="s">
        <v>61</v>
      </c>
      <c r="P85" s="124">
        <v>10</v>
      </c>
      <c r="Q85" s="128" t="s">
        <v>58</v>
      </c>
      <c r="S85" s="336"/>
      <c r="T85" s="150"/>
      <c r="U85" s="123"/>
      <c r="V85" s="124"/>
      <c r="W85" s="125"/>
      <c r="Y85" s="339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36"/>
      <c r="B86" s="150"/>
      <c r="C86" s="132"/>
      <c r="D86" s="130"/>
      <c r="E86" s="125"/>
      <c r="G86" s="336"/>
      <c r="H86" s="150"/>
      <c r="I86" s="199"/>
      <c r="J86" s="144"/>
      <c r="K86" s="162"/>
      <c r="M86" s="336"/>
      <c r="N86" s="150"/>
      <c r="O86" s="130" t="s">
        <v>257</v>
      </c>
      <c r="P86" s="130">
        <v>10</v>
      </c>
      <c r="Q86" s="125" t="s">
        <v>58</v>
      </c>
      <c r="S86" s="336"/>
      <c r="T86" s="150"/>
      <c r="U86" s="129"/>
      <c r="V86" s="130"/>
      <c r="W86" s="125"/>
      <c r="Y86" s="339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37"/>
      <c r="B87" s="166"/>
      <c r="C87" s="167"/>
      <c r="D87" s="168"/>
      <c r="E87" s="169"/>
      <c r="G87" s="337"/>
      <c r="H87" s="166"/>
      <c r="I87" s="167"/>
      <c r="J87" s="168"/>
      <c r="K87" s="169"/>
      <c r="M87" s="337"/>
      <c r="N87" s="166"/>
      <c r="O87" s="167"/>
      <c r="P87" s="168"/>
      <c r="Q87" s="169"/>
      <c r="S87" s="337"/>
      <c r="T87" s="166"/>
      <c r="U87" s="167"/>
      <c r="V87" s="168"/>
      <c r="W87" s="169"/>
      <c r="Y87" s="337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43">
        <f>A46+7</f>
        <v>45607</v>
      </c>
      <c r="B89" s="343"/>
      <c r="C89" s="343"/>
      <c r="D89" s="344">
        <v>42415</v>
      </c>
      <c r="E89" s="344"/>
      <c r="G89" s="343">
        <f>A89+1</f>
        <v>45608</v>
      </c>
      <c r="H89" s="343"/>
      <c r="I89" s="343"/>
      <c r="J89" s="344">
        <f>G89</f>
        <v>45608</v>
      </c>
      <c r="K89" s="344"/>
      <c r="M89" s="343">
        <f>A89+2</f>
        <v>45609</v>
      </c>
      <c r="N89" s="343"/>
      <c r="O89" s="343"/>
      <c r="P89" s="344">
        <f>M89</f>
        <v>45609</v>
      </c>
      <c r="Q89" s="344"/>
      <c r="S89" s="353">
        <f>A89+3</f>
        <v>45610</v>
      </c>
      <c r="T89" s="353"/>
      <c r="U89" s="353"/>
      <c r="V89" s="354">
        <f>S89</f>
        <v>45610</v>
      </c>
      <c r="W89" s="354"/>
      <c r="Y89" s="355">
        <f>A89+4</f>
        <v>45611</v>
      </c>
      <c r="Z89" s="355"/>
      <c r="AA89" s="355"/>
      <c r="AB89" s="356" t="s">
        <v>8</v>
      </c>
      <c r="AC89" s="356"/>
    </row>
    <row r="90" spans="1:31" ht="20.149999999999999" customHeight="1">
      <c r="A90" s="335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35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35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38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35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36"/>
      <c r="B91" s="123"/>
      <c r="C91" s="129" t="s">
        <v>200</v>
      </c>
      <c r="D91" s="130">
        <v>0.5</v>
      </c>
      <c r="E91" s="128" t="s">
        <v>58</v>
      </c>
      <c r="G91" s="336"/>
      <c r="H91" s="123"/>
      <c r="I91" s="129" t="s">
        <v>145</v>
      </c>
      <c r="J91" s="130">
        <v>15</v>
      </c>
      <c r="K91" s="128" t="s">
        <v>58</v>
      </c>
      <c r="M91" s="336"/>
      <c r="N91" s="123"/>
      <c r="O91" s="129" t="s">
        <v>169</v>
      </c>
      <c r="P91" s="130">
        <v>10</v>
      </c>
      <c r="Q91" s="153" t="s">
        <v>58</v>
      </c>
      <c r="S91" s="339"/>
      <c r="T91" s="123"/>
      <c r="U91" s="129" t="s">
        <v>202</v>
      </c>
      <c r="V91" s="130">
        <v>20</v>
      </c>
      <c r="W91" s="128" t="s">
        <v>58</v>
      </c>
      <c r="Y91" s="336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36"/>
      <c r="B92" s="164"/>
      <c r="C92" s="126" t="s">
        <v>169</v>
      </c>
      <c r="D92" s="124">
        <v>5</v>
      </c>
      <c r="E92" s="127"/>
      <c r="G92" s="336"/>
      <c r="H92" s="164"/>
      <c r="I92" s="126"/>
      <c r="J92" s="124"/>
      <c r="K92" s="125"/>
      <c r="M92" s="336"/>
      <c r="N92" s="164"/>
      <c r="O92" s="129" t="s">
        <v>215</v>
      </c>
      <c r="P92" s="130">
        <v>5</v>
      </c>
      <c r="Q92" s="153" t="s">
        <v>58</v>
      </c>
      <c r="S92" s="336"/>
      <c r="T92" s="164"/>
      <c r="U92" s="126"/>
      <c r="V92" s="124"/>
      <c r="W92" s="125"/>
      <c r="Y92" s="336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36"/>
      <c r="B93" s="164"/>
      <c r="C93" s="126"/>
      <c r="D93" s="124"/>
      <c r="E93" s="153"/>
      <c r="G93" s="336"/>
      <c r="H93" s="164"/>
      <c r="I93" s="126"/>
      <c r="J93" s="124"/>
      <c r="K93" s="125"/>
      <c r="M93" s="336"/>
      <c r="N93" s="164"/>
      <c r="O93" s="126"/>
      <c r="P93" s="124"/>
      <c r="Q93" s="125"/>
      <c r="S93" s="336"/>
      <c r="T93" s="164"/>
      <c r="U93" s="126"/>
      <c r="V93" s="124"/>
      <c r="W93" s="125"/>
      <c r="Y93" s="336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36"/>
      <c r="B94" s="164"/>
      <c r="C94" s="126"/>
      <c r="D94" s="124"/>
      <c r="E94" s="127"/>
      <c r="G94" s="336"/>
      <c r="H94" s="164"/>
      <c r="I94" s="126"/>
      <c r="J94" s="124"/>
      <c r="K94" s="125"/>
      <c r="M94" s="336"/>
      <c r="N94" s="164"/>
      <c r="O94" s="126"/>
      <c r="P94" s="124"/>
      <c r="Q94" s="125"/>
      <c r="S94" s="336"/>
      <c r="T94" s="164"/>
      <c r="U94" s="126"/>
      <c r="V94" s="124"/>
      <c r="W94" s="128"/>
      <c r="Y94" s="336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36"/>
      <c r="B95" s="150"/>
      <c r="C95" s="129"/>
      <c r="D95" s="130"/>
      <c r="E95" s="125"/>
      <c r="G95" s="336"/>
      <c r="H95" s="150"/>
      <c r="I95" s="129"/>
      <c r="J95" s="130"/>
      <c r="K95" s="125"/>
      <c r="M95" s="336"/>
      <c r="N95" s="150"/>
      <c r="O95" s="129"/>
      <c r="P95" s="130"/>
      <c r="Q95" s="125"/>
      <c r="S95" s="336"/>
      <c r="T95" s="150"/>
      <c r="U95" s="129"/>
      <c r="V95" s="130"/>
      <c r="W95" s="125"/>
      <c r="Y95" s="336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36"/>
      <c r="B96" s="150"/>
      <c r="C96" s="129"/>
      <c r="D96" s="130"/>
      <c r="E96" s="125"/>
      <c r="G96" s="336"/>
      <c r="H96" s="150"/>
      <c r="I96" s="129"/>
      <c r="J96" s="130"/>
      <c r="K96" s="125"/>
      <c r="M96" s="336"/>
      <c r="N96" s="150"/>
      <c r="O96" s="129"/>
      <c r="P96" s="130"/>
      <c r="Q96" s="125"/>
      <c r="S96" s="336"/>
      <c r="T96" s="150"/>
      <c r="U96" s="129"/>
      <c r="V96" s="130"/>
      <c r="W96" s="125"/>
      <c r="Y96" s="336"/>
      <c r="Z96" s="150"/>
      <c r="AA96" s="129" t="s">
        <v>228</v>
      </c>
      <c r="AB96" s="130"/>
      <c r="AC96" s="125"/>
    </row>
    <row r="97" spans="1:29" ht="20.149999999999999" customHeight="1" thickBot="1">
      <c r="A97" s="337"/>
      <c r="B97" s="166"/>
      <c r="C97" s="167"/>
      <c r="D97" s="168"/>
      <c r="E97" s="169"/>
      <c r="G97" s="337"/>
      <c r="H97" s="166"/>
      <c r="I97" s="167"/>
      <c r="J97" s="168"/>
      <c r="K97" s="169"/>
      <c r="M97" s="337"/>
      <c r="N97" s="166"/>
      <c r="O97" s="167"/>
      <c r="P97" s="168"/>
      <c r="Q97" s="169"/>
      <c r="S97" s="337"/>
      <c r="T97" s="166"/>
      <c r="U97" s="167"/>
      <c r="V97" s="168"/>
      <c r="W97" s="169"/>
      <c r="Y97" s="336"/>
      <c r="Z97" s="201"/>
      <c r="AA97" s="167" t="s">
        <v>229</v>
      </c>
      <c r="AB97" s="168"/>
      <c r="AC97" s="169"/>
    </row>
    <row r="98" spans="1:29" ht="20.149999999999999" customHeight="1">
      <c r="A98" s="335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35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38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38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35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36"/>
      <c r="B99" s="134"/>
      <c r="C99" s="131" t="s">
        <v>321</v>
      </c>
      <c r="D99" s="124">
        <v>15</v>
      </c>
      <c r="E99" s="128" t="s">
        <v>58</v>
      </c>
      <c r="G99" s="336"/>
      <c r="H99" s="134"/>
      <c r="I99" s="131" t="s">
        <v>197</v>
      </c>
      <c r="J99" s="124">
        <v>20</v>
      </c>
      <c r="K99" s="127" t="s">
        <v>56</v>
      </c>
      <c r="M99" s="339"/>
      <c r="N99" s="207"/>
      <c r="O99" s="165" t="s">
        <v>214</v>
      </c>
      <c r="P99" s="163">
        <v>30</v>
      </c>
      <c r="Q99" s="127" t="s">
        <v>58</v>
      </c>
      <c r="S99" s="339"/>
      <c r="T99" s="130"/>
      <c r="U99" s="131" t="s">
        <v>222</v>
      </c>
      <c r="V99" s="131">
        <v>30</v>
      </c>
      <c r="W99" s="127" t="s">
        <v>58</v>
      </c>
      <c r="Y99" s="336"/>
      <c r="Z99" s="134"/>
      <c r="AA99" s="131"/>
      <c r="AB99" s="124"/>
      <c r="AC99" s="127"/>
    </row>
    <row r="100" spans="1:29" ht="20.149999999999999" customHeight="1">
      <c r="A100" s="336"/>
      <c r="B100" s="134"/>
      <c r="C100" s="196" t="s">
        <v>203</v>
      </c>
      <c r="D100" s="172">
        <v>3</v>
      </c>
      <c r="E100" s="127" t="s">
        <v>58</v>
      </c>
      <c r="G100" s="336"/>
      <c r="H100" s="134"/>
      <c r="I100" s="131" t="s">
        <v>284</v>
      </c>
      <c r="J100" s="124">
        <v>10</v>
      </c>
      <c r="K100" s="153" t="s">
        <v>56</v>
      </c>
      <c r="M100" s="339"/>
      <c r="N100" s="207"/>
      <c r="O100" s="165"/>
      <c r="P100" s="163"/>
      <c r="Q100" s="127"/>
      <c r="S100" s="339"/>
      <c r="T100" s="130"/>
      <c r="U100" s="131" t="s">
        <v>223</v>
      </c>
      <c r="V100" s="131">
        <v>30</v>
      </c>
      <c r="W100" s="127" t="s">
        <v>58</v>
      </c>
      <c r="Y100" s="336"/>
      <c r="Z100" s="134"/>
      <c r="AA100" s="131"/>
      <c r="AB100" s="124"/>
      <c r="AC100" s="127"/>
    </row>
    <row r="101" spans="1:29" ht="20.149999999999999" customHeight="1">
      <c r="A101" s="336"/>
      <c r="B101" s="134"/>
      <c r="C101" s="208" t="s">
        <v>160</v>
      </c>
      <c r="D101" s="208">
        <v>8</v>
      </c>
      <c r="E101" s="153" t="s">
        <v>58</v>
      </c>
      <c r="G101" s="336"/>
      <c r="H101" s="145"/>
      <c r="I101" s="131" t="s">
        <v>159</v>
      </c>
      <c r="J101" s="124">
        <v>5</v>
      </c>
      <c r="K101" s="153" t="s">
        <v>56</v>
      </c>
      <c r="M101" s="339"/>
      <c r="N101" s="207"/>
      <c r="O101" s="163"/>
      <c r="P101" s="163"/>
      <c r="Q101" s="127"/>
      <c r="S101" s="339"/>
      <c r="T101" s="130"/>
      <c r="U101" s="131"/>
      <c r="V101" s="131"/>
      <c r="W101" s="209"/>
      <c r="Y101" s="336"/>
      <c r="Z101" s="134"/>
      <c r="AA101" s="131"/>
      <c r="AB101" s="124"/>
      <c r="AC101" s="153"/>
    </row>
    <row r="102" spans="1:29" ht="20.149999999999999" customHeight="1">
      <c r="A102" s="336"/>
      <c r="B102" s="134"/>
      <c r="C102" s="208" t="s">
        <v>202</v>
      </c>
      <c r="D102" s="208">
        <v>15</v>
      </c>
      <c r="E102" s="153" t="s">
        <v>58</v>
      </c>
      <c r="G102" s="336"/>
      <c r="H102" s="145"/>
      <c r="I102" s="131" t="s">
        <v>175</v>
      </c>
      <c r="J102" s="124">
        <v>1</v>
      </c>
      <c r="K102" s="125" t="s">
        <v>56</v>
      </c>
      <c r="M102" s="339"/>
      <c r="N102" s="207"/>
      <c r="O102" s="163"/>
      <c r="P102" s="163"/>
      <c r="Q102" s="127"/>
      <c r="S102" s="339"/>
      <c r="T102" s="130"/>
      <c r="U102" s="131"/>
      <c r="V102" s="140"/>
      <c r="W102" s="127"/>
      <c r="Y102" s="336"/>
      <c r="Z102" s="134"/>
      <c r="AA102" s="131"/>
      <c r="AB102" s="124"/>
      <c r="AC102" s="125"/>
    </row>
    <row r="103" spans="1:29" ht="20.149999999999999" customHeight="1">
      <c r="A103" s="336"/>
      <c r="B103" s="130"/>
      <c r="C103" s="208"/>
      <c r="D103" s="208"/>
      <c r="E103" s="125"/>
      <c r="G103" s="336"/>
      <c r="H103" s="146"/>
      <c r="I103" s="208"/>
      <c r="J103" s="208"/>
      <c r="K103" s="125"/>
      <c r="M103" s="339"/>
      <c r="N103" s="146"/>
      <c r="O103" s="208"/>
      <c r="P103" s="208"/>
      <c r="Q103" s="125"/>
      <c r="S103" s="339"/>
      <c r="T103" s="130"/>
      <c r="U103" s="140"/>
      <c r="V103" s="140"/>
      <c r="W103" s="127"/>
      <c r="Y103" s="336"/>
      <c r="Z103" s="130"/>
      <c r="AA103" s="131"/>
      <c r="AB103" s="124"/>
      <c r="AC103" s="125"/>
    </row>
    <row r="104" spans="1:29" ht="20.149999999999999" customHeight="1">
      <c r="A104" s="336"/>
      <c r="B104" s="130"/>
      <c r="C104" s="170"/>
      <c r="D104" s="144"/>
      <c r="E104" s="125"/>
      <c r="G104" s="336"/>
      <c r="H104" s="130"/>
      <c r="I104" s="170"/>
      <c r="J104" s="144"/>
      <c r="K104" s="125"/>
      <c r="M104" s="336"/>
      <c r="N104" s="134"/>
      <c r="O104" s="170"/>
      <c r="P104" s="144"/>
      <c r="Q104" s="128"/>
      <c r="R104" s="210"/>
      <c r="S104" s="339"/>
      <c r="T104" s="130"/>
      <c r="U104" s="131"/>
      <c r="V104" s="124"/>
      <c r="W104" s="127"/>
      <c r="Y104" s="336"/>
      <c r="Z104" s="130"/>
      <c r="AA104" s="131"/>
      <c r="AB104" s="124"/>
      <c r="AC104" s="125"/>
    </row>
    <row r="105" spans="1:29" ht="20.149999999999999" customHeight="1" thickBot="1">
      <c r="A105" s="337"/>
      <c r="B105" s="168"/>
      <c r="C105" s="176"/>
      <c r="D105" s="177"/>
      <c r="E105" s="169"/>
      <c r="G105" s="337"/>
      <c r="H105" s="168"/>
      <c r="I105" s="176"/>
      <c r="J105" s="177"/>
      <c r="K105" s="169"/>
      <c r="M105" s="337"/>
      <c r="N105" s="168"/>
      <c r="O105" s="176"/>
      <c r="P105" s="177"/>
      <c r="Q105" s="169"/>
      <c r="R105" s="211"/>
      <c r="S105" s="348"/>
      <c r="T105" s="168"/>
      <c r="U105" s="176"/>
      <c r="V105" s="177"/>
      <c r="W105" s="179"/>
      <c r="Y105" s="337"/>
      <c r="Z105" s="168"/>
      <c r="AA105" s="176"/>
      <c r="AB105" s="177"/>
      <c r="AC105" s="169"/>
    </row>
    <row r="106" spans="1:29" ht="20.149999999999999" customHeight="1">
      <c r="A106" s="336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36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36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36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35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36"/>
      <c r="B107" s="130"/>
      <c r="C107" s="147" t="s">
        <v>171</v>
      </c>
      <c r="D107" s="147">
        <v>15</v>
      </c>
      <c r="E107" s="128" t="s">
        <v>58</v>
      </c>
      <c r="G107" s="336"/>
      <c r="H107" s="130"/>
      <c r="I107" s="233" t="s">
        <v>212</v>
      </c>
      <c r="J107" s="233">
        <v>8</v>
      </c>
      <c r="K107" s="234" t="s">
        <v>56</v>
      </c>
      <c r="M107" s="336"/>
      <c r="N107" s="130"/>
      <c r="O107" s="130" t="s">
        <v>221</v>
      </c>
      <c r="P107" s="130">
        <v>10</v>
      </c>
      <c r="Q107" s="127" t="s">
        <v>58</v>
      </c>
      <c r="S107" s="336"/>
      <c r="T107" s="130"/>
      <c r="U107" s="130" t="s">
        <v>225</v>
      </c>
      <c r="V107" s="130"/>
      <c r="W107" s="127"/>
      <c r="Y107" s="336"/>
      <c r="Z107" s="134"/>
      <c r="AA107" s="130"/>
      <c r="AB107" s="130"/>
      <c r="AC107" s="127"/>
    </row>
    <row r="108" spans="1:29" ht="20.149999999999999" customHeight="1">
      <c r="A108" s="336"/>
      <c r="B108" s="130"/>
      <c r="C108" s="147" t="s">
        <v>206</v>
      </c>
      <c r="D108" s="147">
        <v>10</v>
      </c>
      <c r="E108" s="125" t="s">
        <v>58</v>
      </c>
      <c r="G108" s="336"/>
      <c r="H108" s="130"/>
      <c r="I108" s="233" t="s">
        <v>210</v>
      </c>
      <c r="J108" s="233">
        <v>8</v>
      </c>
      <c r="K108" s="234" t="s">
        <v>56</v>
      </c>
      <c r="M108" s="336"/>
      <c r="N108" s="130"/>
      <c r="O108" s="130" t="s">
        <v>218</v>
      </c>
      <c r="P108" s="130">
        <v>0.5</v>
      </c>
      <c r="Q108" s="127" t="s">
        <v>58</v>
      </c>
      <c r="S108" s="336"/>
      <c r="T108" s="130"/>
      <c r="U108" s="130"/>
      <c r="V108" s="130"/>
      <c r="W108" s="127"/>
      <c r="Y108" s="336"/>
      <c r="Z108" s="130"/>
      <c r="AA108" s="130"/>
      <c r="AB108" s="130"/>
      <c r="AC108" s="127"/>
    </row>
    <row r="109" spans="1:29" ht="20.149999999999999" customHeight="1">
      <c r="A109" s="336"/>
      <c r="B109" s="130"/>
      <c r="C109" s="130" t="s">
        <v>207</v>
      </c>
      <c r="D109" s="130">
        <v>15</v>
      </c>
      <c r="E109" s="125" t="s">
        <v>58</v>
      </c>
      <c r="G109" s="336"/>
      <c r="H109" s="130"/>
      <c r="I109" s="233" t="s">
        <v>211</v>
      </c>
      <c r="J109" s="233">
        <v>5</v>
      </c>
      <c r="K109" s="235" t="s">
        <v>56</v>
      </c>
      <c r="M109" s="336"/>
      <c r="N109" s="130"/>
      <c r="O109" s="130" t="s">
        <v>171</v>
      </c>
      <c r="P109" s="130">
        <v>10</v>
      </c>
      <c r="Q109" s="125" t="s">
        <v>58</v>
      </c>
      <c r="S109" s="336"/>
      <c r="T109" s="130"/>
      <c r="U109" s="123"/>
      <c r="V109" s="130"/>
      <c r="W109" s="125"/>
      <c r="Y109" s="336"/>
      <c r="Z109" s="130"/>
      <c r="AA109" s="139"/>
      <c r="AB109" s="140"/>
      <c r="AC109" s="125"/>
    </row>
    <row r="110" spans="1:29" ht="20.149999999999999" customHeight="1">
      <c r="A110" s="336"/>
      <c r="B110" s="130"/>
      <c r="C110" s="130" t="s">
        <v>160</v>
      </c>
      <c r="D110" s="130">
        <v>5</v>
      </c>
      <c r="E110" s="125" t="s">
        <v>58</v>
      </c>
      <c r="G110" s="336"/>
      <c r="H110" s="130"/>
      <c r="I110" s="130"/>
      <c r="J110" s="130"/>
      <c r="K110" s="125"/>
      <c r="M110" s="336"/>
      <c r="N110" s="130"/>
      <c r="O110" s="147" t="s">
        <v>285</v>
      </c>
      <c r="P110" s="147">
        <v>5</v>
      </c>
      <c r="Q110" s="125"/>
      <c r="S110" s="336"/>
      <c r="T110" s="130"/>
      <c r="U110" s="134"/>
      <c r="V110" s="130"/>
      <c r="W110" s="125"/>
      <c r="Y110" s="336"/>
      <c r="Z110" s="130"/>
      <c r="AA110" s="130"/>
      <c r="AB110" s="130"/>
      <c r="AC110" s="125"/>
    </row>
    <row r="111" spans="1:29" ht="20.149999999999999" customHeight="1">
      <c r="A111" s="336"/>
      <c r="B111" s="130"/>
      <c r="C111" s="130"/>
      <c r="D111" s="130"/>
      <c r="E111" s="125"/>
      <c r="G111" s="336"/>
      <c r="H111" s="130"/>
      <c r="I111" s="130"/>
      <c r="J111" s="130"/>
      <c r="K111" s="125"/>
      <c r="M111" s="336"/>
      <c r="N111" s="130"/>
      <c r="O111" s="130"/>
      <c r="P111" s="130"/>
      <c r="Q111" s="125"/>
      <c r="S111" s="336"/>
      <c r="T111" s="130"/>
      <c r="U111" s="130"/>
      <c r="V111" s="130"/>
      <c r="W111" s="125"/>
      <c r="Y111" s="336"/>
      <c r="Z111" s="130"/>
      <c r="AA111" s="130"/>
      <c r="AB111" s="130"/>
      <c r="AC111" s="125"/>
    </row>
    <row r="112" spans="1:29" ht="20.149999999999999" customHeight="1">
      <c r="A112" s="336"/>
      <c r="B112" s="124"/>
      <c r="C112" s="130"/>
      <c r="D112" s="130"/>
      <c r="E112" s="125"/>
      <c r="G112" s="336"/>
      <c r="H112" s="124"/>
      <c r="I112" s="130"/>
      <c r="J112" s="130"/>
      <c r="K112" s="125"/>
      <c r="M112" s="336"/>
      <c r="N112" s="124"/>
      <c r="O112" s="130"/>
      <c r="P112" s="130"/>
      <c r="Q112" s="125"/>
      <c r="S112" s="336"/>
      <c r="T112" s="124"/>
      <c r="U112" s="130"/>
      <c r="V112" s="130"/>
      <c r="W112" s="125"/>
      <c r="Y112" s="336"/>
      <c r="Z112" s="124"/>
      <c r="AA112" s="130"/>
      <c r="AB112" s="130"/>
      <c r="AC112" s="125"/>
    </row>
    <row r="113" spans="1:29" ht="20.149999999999999" customHeight="1" thickBot="1">
      <c r="A113" s="337"/>
      <c r="B113" s="168"/>
      <c r="C113" s="168"/>
      <c r="D113" s="168"/>
      <c r="E113" s="179"/>
      <c r="G113" s="337"/>
      <c r="H113" s="168"/>
      <c r="I113" s="168"/>
      <c r="J113" s="168"/>
      <c r="K113" s="179"/>
      <c r="M113" s="337"/>
      <c r="N113" s="168"/>
      <c r="O113" s="168"/>
      <c r="P113" s="168"/>
      <c r="Q113" s="179"/>
      <c r="S113" s="337"/>
      <c r="T113" s="168"/>
      <c r="U113" s="168"/>
      <c r="V113" s="168"/>
      <c r="W113" s="179"/>
      <c r="Y113" s="337"/>
      <c r="Z113" s="168"/>
      <c r="AA113" s="168"/>
      <c r="AB113" s="168"/>
      <c r="AC113" s="179"/>
    </row>
    <row r="114" spans="1:29" ht="20.149999999999999" customHeight="1" thickBot="1">
      <c r="A114" s="335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35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35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35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35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36"/>
      <c r="B115" s="123"/>
      <c r="C115" s="123" t="s">
        <v>359</v>
      </c>
      <c r="D115" s="124">
        <v>10</v>
      </c>
      <c r="E115" s="125" t="s">
        <v>58</v>
      </c>
      <c r="G115" s="336"/>
      <c r="H115" s="123"/>
      <c r="I115" s="123" t="s">
        <v>361</v>
      </c>
      <c r="J115" s="124">
        <v>25</v>
      </c>
      <c r="K115" s="162" t="s">
        <v>58</v>
      </c>
      <c r="M115" s="336"/>
      <c r="N115" s="123"/>
      <c r="O115" s="123" t="s">
        <v>363</v>
      </c>
      <c r="P115" s="124">
        <v>30</v>
      </c>
      <c r="Q115" s="162" t="s">
        <v>58</v>
      </c>
      <c r="S115" s="336"/>
      <c r="T115" s="123"/>
      <c r="U115" s="123" t="s">
        <v>364</v>
      </c>
      <c r="V115" s="124">
        <v>15</v>
      </c>
      <c r="W115" s="162" t="s">
        <v>58</v>
      </c>
      <c r="Y115" s="336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36"/>
      <c r="B116" s="150"/>
      <c r="C116" s="129"/>
      <c r="D116" s="130"/>
      <c r="E116" s="125"/>
      <c r="G116" s="336"/>
      <c r="H116" s="150"/>
      <c r="I116" s="129" t="s">
        <v>182</v>
      </c>
      <c r="J116" s="130">
        <v>10</v>
      </c>
      <c r="K116" s="162" t="s">
        <v>58</v>
      </c>
      <c r="M116" s="336"/>
      <c r="N116" s="150"/>
      <c r="O116" s="129" t="s">
        <v>273</v>
      </c>
      <c r="P116" s="130">
        <v>10</v>
      </c>
      <c r="Q116" s="162" t="s">
        <v>58</v>
      </c>
      <c r="S116" s="336"/>
      <c r="T116" s="150"/>
      <c r="U116" s="129" t="s">
        <v>59</v>
      </c>
      <c r="V116" s="130"/>
      <c r="W116" s="125"/>
      <c r="Y116" s="336"/>
      <c r="Z116" s="150"/>
      <c r="AA116" s="129"/>
      <c r="AB116" s="130"/>
      <c r="AC116" s="125"/>
    </row>
    <row r="117" spans="1:29" ht="20.149999999999999" customHeight="1">
      <c r="A117" s="336"/>
      <c r="B117" s="150"/>
      <c r="C117" s="129"/>
      <c r="D117" s="130"/>
      <c r="E117" s="125"/>
      <c r="G117" s="336"/>
      <c r="H117" s="150"/>
      <c r="I117" s="129" t="s">
        <v>257</v>
      </c>
      <c r="J117" s="130">
        <v>8</v>
      </c>
      <c r="K117" s="162" t="s">
        <v>58</v>
      </c>
      <c r="M117" s="336"/>
      <c r="N117" s="150"/>
      <c r="O117" s="129"/>
      <c r="P117" s="130"/>
      <c r="Q117" s="125"/>
      <c r="S117" s="336"/>
      <c r="T117" s="150"/>
      <c r="U117" s="129"/>
      <c r="V117" s="130"/>
      <c r="W117" s="125"/>
      <c r="Y117" s="336"/>
      <c r="Z117" s="150"/>
      <c r="AA117" s="129"/>
      <c r="AB117" s="130"/>
      <c r="AC117" s="125"/>
    </row>
    <row r="118" spans="1:29" ht="20.149999999999999" customHeight="1">
      <c r="A118" s="336"/>
      <c r="B118" s="150"/>
      <c r="C118" s="129"/>
      <c r="D118" s="130"/>
      <c r="E118" s="125"/>
      <c r="G118" s="336"/>
      <c r="H118" s="150"/>
      <c r="I118" s="129"/>
      <c r="J118" s="130"/>
      <c r="K118" s="125"/>
      <c r="M118" s="336"/>
      <c r="N118" s="150"/>
      <c r="O118" s="129"/>
      <c r="P118" s="130"/>
      <c r="Q118" s="125"/>
      <c r="S118" s="336"/>
      <c r="T118" s="150"/>
      <c r="U118" s="129"/>
      <c r="V118" s="130"/>
      <c r="W118" s="125"/>
      <c r="Y118" s="336"/>
      <c r="Z118" s="150"/>
      <c r="AA118" s="129"/>
      <c r="AB118" s="130"/>
      <c r="AC118" s="125"/>
    </row>
    <row r="119" spans="1:29" ht="20.149999999999999" customHeight="1" thickBot="1">
      <c r="A119" s="337"/>
      <c r="B119" s="150"/>
      <c r="C119" s="129"/>
      <c r="D119" s="130"/>
      <c r="E119" s="125"/>
      <c r="G119" s="337"/>
      <c r="H119" s="166"/>
      <c r="I119" s="167"/>
      <c r="J119" s="168"/>
      <c r="K119" s="169"/>
      <c r="M119" s="337"/>
      <c r="N119" s="166"/>
      <c r="O119" s="167"/>
      <c r="P119" s="168"/>
      <c r="Q119" s="179"/>
      <c r="S119" s="337"/>
      <c r="T119" s="150"/>
      <c r="U119" s="129"/>
      <c r="V119" s="130"/>
      <c r="W119" s="125"/>
      <c r="Y119" s="337"/>
      <c r="Z119" s="166"/>
      <c r="AA119" s="167"/>
      <c r="AB119" s="130"/>
      <c r="AC119" s="125"/>
    </row>
    <row r="120" spans="1:29" ht="20.149999999999999" customHeight="1">
      <c r="A120" s="335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35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35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35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35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36"/>
      <c r="B121" s="123"/>
      <c r="C121" s="123"/>
      <c r="D121" s="123"/>
      <c r="E121" s="125"/>
      <c r="G121" s="336"/>
      <c r="H121" s="123"/>
      <c r="I121" s="123"/>
      <c r="J121" s="124"/>
      <c r="K121" s="125"/>
      <c r="M121" s="336"/>
      <c r="N121" s="123"/>
      <c r="O121" s="123"/>
      <c r="P121" s="124"/>
      <c r="Q121" s="125"/>
      <c r="S121" s="336"/>
      <c r="T121" s="123"/>
      <c r="U121" s="123"/>
      <c r="V121" s="124"/>
      <c r="W121" s="125"/>
      <c r="Y121" s="336"/>
      <c r="Z121" s="123"/>
      <c r="AA121" s="123"/>
      <c r="AB121" s="124"/>
      <c r="AC121" s="125"/>
    </row>
    <row r="122" spans="1:29" ht="20.149999999999999" customHeight="1">
      <c r="A122" s="336"/>
      <c r="B122" s="150"/>
      <c r="C122" s="129"/>
      <c r="D122" s="130"/>
      <c r="E122" s="125"/>
      <c r="G122" s="336"/>
      <c r="H122" s="150"/>
      <c r="I122" s="129"/>
      <c r="J122" s="130"/>
      <c r="K122" s="125"/>
      <c r="M122" s="336"/>
      <c r="N122" s="150"/>
      <c r="O122" s="129"/>
      <c r="P122" s="130"/>
      <c r="Q122" s="125"/>
      <c r="S122" s="336"/>
      <c r="T122" s="150"/>
      <c r="U122" s="129"/>
      <c r="V122" s="130"/>
      <c r="W122" s="125"/>
      <c r="Y122" s="336"/>
      <c r="Z122" s="150"/>
      <c r="AA122" s="129"/>
      <c r="AB122" s="130"/>
      <c r="AC122" s="125"/>
    </row>
    <row r="123" spans="1:29" ht="20.149999999999999" customHeight="1">
      <c r="A123" s="336"/>
      <c r="B123" s="150"/>
      <c r="C123" s="129"/>
      <c r="D123" s="130"/>
      <c r="E123" s="125"/>
      <c r="G123" s="336"/>
      <c r="H123" s="150"/>
      <c r="I123" s="129"/>
      <c r="J123" s="130"/>
      <c r="K123" s="125"/>
      <c r="M123" s="336"/>
      <c r="N123" s="150"/>
      <c r="O123" s="129"/>
      <c r="P123" s="130"/>
      <c r="Q123" s="125"/>
      <c r="S123" s="336"/>
      <c r="T123" s="150"/>
      <c r="U123" s="129"/>
      <c r="V123" s="130"/>
      <c r="W123" s="125"/>
      <c r="Y123" s="336"/>
      <c r="Z123" s="150"/>
      <c r="AA123" s="129"/>
      <c r="AB123" s="130"/>
      <c r="AC123" s="125"/>
    </row>
    <row r="124" spans="1:29" ht="20.149999999999999" customHeight="1">
      <c r="A124" s="336"/>
      <c r="B124" s="150"/>
      <c r="C124" s="129"/>
      <c r="D124" s="130"/>
      <c r="E124" s="125"/>
      <c r="G124" s="336"/>
      <c r="H124" s="150"/>
      <c r="I124" s="129"/>
      <c r="J124" s="130"/>
      <c r="K124" s="125"/>
      <c r="M124" s="336"/>
      <c r="N124" s="150"/>
      <c r="O124" s="129"/>
      <c r="P124" s="130"/>
      <c r="Q124" s="125"/>
      <c r="S124" s="336"/>
      <c r="T124" s="150"/>
      <c r="U124" s="129"/>
      <c r="V124" s="130"/>
      <c r="W124" s="125"/>
      <c r="Y124" s="336"/>
      <c r="Z124" s="150"/>
      <c r="AA124" s="129"/>
      <c r="AB124" s="130"/>
      <c r="AC124" s="125"/>
    </row>
    <row r="125" spans="1:29" ht="20.149999999999999" customHeight="1" thickBot="1">
      <c r="A125" s="337"/>
      <c r="B125" s="150"/>
      <c r="C125" s="212"/>
      <c r="D125" s="175"/>
      <c r="E125" s="197"/>
      <c r="G125" s="337"/>
      <c r="H125" s="166"/>
      <c r="I125" s="167"/>
      <c r="J125" s="168"/>
      <c r="K125" s="179"/>
      <c r="M125" s="337"/>
      <c r="N125" s="166"/>
      <c r="O125" s="167"/>
      <c r="P125" s="168"/>
      <c r="Q125" s="179"/>
      <c r="S125" s="337"/>
      <c r="T125" s="166"/>
      <c r="U125" s="167"/>
      <c r="V125" s="168"/>
      <c r="W125" s="169"/>
      <c r="Y125" s="337"/>
      <c r="Z125" s="166"/>
      <c r="AA125" s="167"/>
      <c r="AB125" s="168"/>
      <c r="AC125" s="169"/>
    </row>
    <row r="126" spans="1:29" ht="20.149999999999999" customHeight="1">
      <c r="A126" s="335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35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35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39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38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36"/>
      <c r="B127" s="146"/>
      <c r="C127" s="124" t="s">
        <v>198</v>
      </c>
      <c r="D127" s="124">
        <v>1</v>
      </c>
      <c r="E127" s="125" t="s">
        <v>58</v>
      </c>
      <c r="G127" s="336"/>
      <c r="H127" s="146"/>
      <c r="I127" s="124" t="s">
        <v>216</v>
      </c>
      <c r="J127" s="124">
        <v>15</v>
      </c>
      <c r="K127" s="125" t="s">
        <v>58</v>
      </c>
      <c r="M127" s="336"/>
      <c r="N127" s="146"/>
      <c r="O127" s="124" t="s">
        <v>324</v>
      </c>
      <c r="P127" s="124"/>
      <c r="Q127" s="125"/>
      <c r="S127" s="336"/>
      <c r="T127" s="130"/>
      <c r="U127" s="144" t="s">
        <v>155</v>
      </c>
      <c r="V127" s="144"/>
      <c r="W127" s="125"/>
      <c r="Y127" s="339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36"/>
      <c r="B128" s="150"/>
      <c r="C128" s="132" t="s">
        <v>209</v>
      </c>
      <c r="D128" s="130"/>
      <c r="E128" s="125"/>
      <c r="G128" s="336"/>
      <c r="H128" s="150"/>
      <c r="I128" s="132"/>
      <c r="J128" s="130"/>
      <c r="K128" s="125"/>
      <c r="M128" s="336"/>
      <c r="N128" s="150"/>
      <c r="O128" s="183"/>
      <c r="P128" s="184"/>
      <c r="Q128" s="127"/>
      <c r="S128" s="336"/>
      <c r="T128" s="150"/>
      <c r="U128" s="129" t="s">
        <v>59</v>
      </c>
      <c r="V128" s="150"/>
      <c r="W128" s="125"/>
      <c r="X128" s="213"/>
      <c r="Y128" s="339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36"/>
      <c r="B129" s="150"/>
      <c r="C129" s="129"/>
      <c r="D129" s="130"/>
      <c r="E129" s="125"/>
      <c r="G129" s="336"/>
      <c r="H129" s="150"/>
      <c r="I129" s="129"/>
      <c r="J129" s="130"/>
      <c r="K129" s="125"/>
      <c r="M129" s="336"/>
      <c r="N129" s="150"/>
      <c r="O129" s="183"/>
      <c r="P129" s="184"/>
      <c r="Q129" s="128"/>
      <c r="S129" s="336"/>
      <c r="T129" s="150"/>
      <c r="U129" s="129"/>
      <c r="V129" s="150"/>
      <c r="W129" s="125"/>
      <c r="Y129" s="339"/>
      <c r="Z129" s="140"/>
      <c r="AA129" s="124" t="s">
        <v>289</v>
      </c>
      <c r="AB129" s="124"/>
      <c r="AC129" s="127"/>
    </row>
    <row r="130" spans="1:29" ht="20.149999999999999" customHeight="1" thickBot="1">
      <c r="A130" s="337"/>
      <c r="B130" s="166"/>
      <c r="C130" s="167"/>
      <c r="D130" s="168"/>
      <c r="E130" s="169"/>
      <c r="G130" s="337"/>
      <c r="H130" s="166"/>
      <c r="I130" s="167"/>
      <c r="J130" s="168"/>
      <c r="K130" s="169"/>
      <c r="M130" s="337"/>
      <c r="N130" s="166"/>
      <c r="O130" s="214"/>
      <c r="P130" s="130"/>
      <c r="Q130" s="169"/>
      <c r="S130" s="337"/>
      <c r="T130" s="166"/>
      <c r="U130" s="167"/>
      <c r="V130" s="166"/>
      <c r="W130" s="169"/>
      <c r="Y130" s="348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46">
        <f>A89+7</f>
        <v>45614</v>
      </c>
      <c r="B132" s="346"/>
      <c r="C132" s="346"/>
      <c r="D132" s="347">
        <v>42415</v>
      </c>
      <c r="E132" s="347"/>
      <c r="G132" s="351">
        <f>A132+1</f>
        <v>45615</v>
      </c>
      <c r="H132" s="351"/>
      <c r="I132" s="351"/>
      <c r="J132" s="352">
        <f>G132</f>
        <v>45615</v>
      </c>
      <c r="K132" s="352"/>
      <c r="M132" s="346">
        <f>A132+2</f>
        <v>45616</v>
      </c>
      <c r="N132" s="346"/>
      <c r="O132" s="346"/>
      <c r="P132" s="347">
        <f>M132</f>
        <v>45616</v>
      </c>
      <c r="Q132" s="347"/>
      <c r="S132" s="346">
        <f>A132+3</f>
        <v>45617</v>
      </c>
      <c r="T132" s="346"/>
      <c r="U132" s="346"/>
      <c r="V132" s="347">
        <f>S132</f>
        <v>45617</v>
      </c>
      <c r="W132" s="347"/>
      <c r="Y132" s="345">
        <f>A132+4</f>
        <v>45618</v>
      </c>
      <c r="Z132" s="345"/>
      <c r="AA132" s="345"/>
      <c r="AB132" s="349" t="s">
        <v>8</v>
      </c>
      <c r="AC132" s="349"/>
    </row>
    <row r="133" spans="1:29" ht="20.149999999999999" customHeight="1">
      <c r="A133" s="335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350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35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35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35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36"/>
      <c r="B134" s="123"/>
      <c r="C134" s="129" t="s">
        <v>290</v>
      </c>
      <c r="D134" s="130">
        <v>15</v>
      </c>
      <c r="E134" s="128" t="s">
        <v>58</v>
      </c>
      <c r="G134" s="336"/>
      <c r="H134" s="123"/>
      <c r="I134" s="129" t="s">
        <v>179</v>
      </c>
      <c r="J134" s="130">
        <v>10</v>
      </c>
      <c r="K134" s="128" t="s">
        <v>58</v>
      </c>
      <c r="M134" s="336"/>
      <c r="N134" s="123"/>
      <c r="O134" s="129" t="s">
        <v>145</v>
      </c>
      <c r="P134" s="130">
        <v>15</v>
      </c>
      <c r="Q134" s="128" t="s">
        <v>58</v>
      </c>
      <c r="S134" s="336"/>
      <c r="T134" s="123"/>
      <c r="U134" s="129" t="s">
        <v>246</v>
      </c>
      <c r="V134" s="130">
        <v>15</v>
      </c>
      <c r="W134" s="128" t="s">
        <v>58</v>
      </c>
      <c r="Y134" s="336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36"/>
      <c r="B135" s="164"/>
      <c r="C135" s="126"/>
      <c r="D135" s="124"/>
      <c r="E135" s="125"/>
      <c r="G135" s="336"/>
      <c r="H135" s="164"/>
      <c r="I135" s="126" t="s">
        <v>227</v>
      </c>
      <c r="J135" s="124">
        <v>20</v>
      </c>
      <c r="K135" s="125" t="s">
        <v>58</v>
      </c>
      <c r="M135" s="336"/>
      <c r="N135" s="164"/>
      <c r="O135" s="126"/>
      <c r="P135" s="124"/>
      <c r="Q135" s="128"/>
      <c r="S135" s="336"/>
      <c r="T135" s="164"/>
      <c r="U135" s="126"/>
      <c r="V135" s="124"/>
      <c r="W135" s="125"/>
      <c r="Y135" s="336"/>
      <c r="Z135" s="164"/>
      <c r="AA135" s="126"/>
      <c r="AB135" s="124"/>
      <c r="AC135" s="125"/>
    </row>
    <row r="136" spans="1:29" ht="20.149999999999999" customHeight="1">
      <c r="A136" s="336"/>
      <c r="B136" s="164"/>
      <c r="C136" s="126"/>
      <c r="D136" s="124"/>
      <c r="E136" s="125"/>
      <c r="G136" s="336"/>
      <c r="H136" s="164"/>
      <c r="I136" s="126" t="s">
        <v>147</v>
      </c>
      <c r="J136" s="124">
        <v>10</v>
      </c>
      <c r="K136" s="125" t="s">
        <v>58</v>
      </c>
      <c r="M136" s="336"/>
      <c r="N136" s="164"/>
      <c r="O136" s="126"/>
      <c r="P136" s="124"/>
      <c r="Q136" s="125"/>
      <c r="S136" s="336"/>
      <c r="T136" s="164"/>
      <c r="U136" s="126"/>
      <c r="V136" s="124"/>
      <c r="W136" s="125"/>
      <c r="Y136" s="336"/>
      <c r="Z136" s="164"/>
      <c r="AA136" s="126"/>
      <c r="AB136" s="124"/>
      <c r="AC136" s="127"/>
    </row>
    <row r="137" spans="1:29" ht="20.149999999999999" customHeight="1">
      <c r="A137" s="336"/>
      <c r="B137" s="164"/>
      <c r="C137" s="129"/>
      <c r="D137" s="130"/>
      <c r="E137" s="125"/>
      <c r="G137" s="336"/>
      <c r="H137" s="164"/>
      <c r="I137" s="129" t="s">
        <v>162</v>
      </c>
      <c r="J137" s="130">
        <v>15</v>
      </c>
      <c r="K137" s="125" t="s">
        <v>58</v>
      </c>
      <c r="M137" s="336"/>
      <c r="N137" s="164"/>
      <c r="O137" s="126"/>
      <c r="P137" s="124"/>
      <c r="Q137" s="125"/>
      <c r="S137" s="336"/>
      <c r="T137" s="164"/>
      <c r="U137" s="126"/>
      <c r="V137" s="124"/>
      <c r="W137" s="125"/>
      <c r="Y137" s="336"/>
      <c r="Z137" s="164"/>
      <c r="AA137" s="129"/>
      <c r="AB137" s="124"/>
      <c r="AC137" s="127"/>
    </row>
    <row r="138" spans="1:29" ht="20.149999999999999" customHeight="1">
      <c r="A138" s="336"/>
      <c r="B138" s="150"/>
      <c r="C138" s="129"/>
      <c r="D138" s="130"/>
      <c r="E138" s="125"/>
      <c r="G138" s="336"/>
      <c r="H138" s="150"/>
      <c r="I138" s="129" t="s">
        <v>180</v>
      </c>
      <c r="J138" s="130"/>
      <c r="K138" s="125"/>
      <c r="M138" s="336"/>
      <c r="N138" s="150"/>
      <c r="O138" s="129"/>
      <c r="P138" s="130"/>
      <c r="Q138" s="125"/>
      <c r="S138" s="336"/>
      <c r="T138" s="150"/>
      <c r="U138" s="129"/>
      <c r="V138" s="130"/>
      <c r="W138" s="125"/>
      <c r="Y138" s="336"/>
      <c r="Z138" s="150"/>
      <c r="AA138" s="126"/>
      <c r="AB138" s="130"/>
      <c r="AC138" s="127"/>
    </row>
    <row r="139" spans="1:29" ht="20.149999999999999" customHeight="1">
      <c r="A139" s="336"/>
      <c r="B139" s="150"/>
      <c r="C139" s="129"/>
      <c r="D139" s="130"/>
      <c r="E139" s="125"/>
      <c r="G139" s="336"/>
      <c r="H139" s="150"/>
      <c r="I139" s="129" t="s">
        <v>291</v>
      </c>
      <c r="J139" s="130">
        <v>1</v>
      </c>
      <c r="K139" s="125"/>
      <c r="M139" s="336"/>
      <c r="N139" s="150"/>
      <c r="O139" s="129"/>
      <c r="P139" s="130"/>
      <c r="Q139" s="125"/>
      <c r="S139" s="336"/>
      <c r="T139" s="150"/>
      <c r="U139" s="129"/>
      <c r="V139" s="130"/>
      <c r="W139" s="125"/>
      <c r="Y139" s="336"/>
      <c r="Z139" s="150"/>
      <c r="AA139" s="126"/>
      <c r="AB139" s="130"/>
      <c r="AC139" s="128"/>
    </row>
    <row r="140" spans="1:29" ht="20.149999999999999" customHeight="1" thickBot="1">
      <c r="A140" s="337"/>
      <c r="B140" s="166"/>
      <c r="C140" s="167"/>
      <c r="D140" s="168"/>
      <c r="E140" s="169"/>
      <c r="G140" s="336"/>
      <c r="H140" s="201"/>
      <c r="I140" s="212"/>
      <c r="J140" s="175"/>
      <c r="K140" s="197"/>
      <c r="M140" s="337"/>
      <c r="N140" s="166"/>
      <c r="O140" s="167"/>
      <c r="P140" s="168"/>
      <c r="Q140" s="169"/>
      <c r="S140" s="337"/>
      <c r="T140" s="166"/>
      <c r="U140" s="167"/>
      <c r="V140" s="168"/>
      <c r="W140" s="169"/>
      <c r="Y140" s="337"/>
      <c r="Z140" s="166"/>
      <c r="AA140" s="167"/>
      <c r="AB140" s="168"/>
      <c r="AC140" s="169"/>
    </row>
    <row r="141" spans="1:29" ht="20.149999999999999" customHeight="1">
      <c r="A141" s="338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38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35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35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35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39"/>
      <c r="B142" s="130"/>
      <c r="C142" s="131" t="s">
        <v>217</v>
      </c>
      <c r="D142" s="124">
        <v>25</v>
      </c>
      <c r="E142" s="125" t="s">
        <v>58</v>
      </c>
      <c r="G142" s="339"/>
      <c r="H142" s="130"/>
      <c r="I142" s="131"/>
      <c r="J142" s="124"/>
      <c r="K142" s="125"/>
      <c r="M142" s="336"/>
      <c r="N142" s="134"/>
      <c r="O142" s="131" t="s">
        <v>292</v>
      </c>
      <c r="P142" s="124">
        <v>35</v>
      </c>
      <c r="Q142" s="127" t="s">
        <v>58</v>
      </c>
      <c r="S142" s="336"/>
      <c r="T142" s="134"/>
      <c r="U142" s="238" t="s">
        <v>378</v>
      </c>
      <c r="V142" s="239"/>
      <c r="W142" s="235"/>
      <c r="Y142" s="336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39"/>
      <c r="B143" s="130"/>
      <c r="C143" s="131" t="s">
        <v>233</v>
      </c>
      <c r="D143" s="124">
        <v>8</v>
      </c>
      <c r="E143" s="125" t="s">
        <v>58</v>
      </c>
      <c r="G143" s="339"/>
      <c r="H143" s="130"/>
      <c r="I143" s="131"/>
      <c r="J143" s="124"/>
      <c r="K143" s="125"/>
      <c r="M143" s="336"/>
      <c r="N143" s="134"/>
      <c r="O143" s="131" t="s">
        <v>68</v>
      </c>
      <c r="P143" s="124">
        <v>10</v>
      </c>
      <c r="Q143" s="127" t="s">
        <v>58</v>
      </c>
      <c r="S143" s="336"/>
      <c r="T143" s="134"/>
      <c r="U143" s="238" t="s">
        <v>379</v>
      </c>
      <c r="V143" s="239">
        <v>10</v>
      </c>
      <c r="W143" s="235" t="s">
        <v>380</v>
      </c>
      <c r="Y143" s="336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39"/>
      <c r="B144" s="130"/>
      <c r="C144" s="131" t="s">
        <v>151</v>
      </c>
      <c r="D144" s="124">
        <v>10</v>
      </c>
      <c r="E144" s="125" t="s">
        <v>58</v>
      </c>
      <c r="G144" s="339"/>
      <c r="H144" s="130"/>
      <c r="I144" s="140"/>
      <c r="J144" s="124"/>
      <c r="K144" s="125"/>
      <c r="M144" s="336"/>
      <c r="N144" s="134"/>
      <c r="O144" s="131" t="s">
        <v>200</v>
      </c>
      <c r="P144" s="124">
        <v>1</v>
      </c>
      <c r="Q144" s="125" t="s">
        <v>58</v>
      </c>
      <c r="S144" s="336"/>
      <c r="T144" s="134"/>
      <c r="U144" s="131"/>
      <c r="V144" s="124"/>
      <c r="W144" s="125"/>
      <c r="Y144" s="336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39"/>
      <c r="B145" s="130"/>
      <c r="C145" s="131" t="s">
        <v>234</v>
      </c>
      <c r="D145" s="124">
        <v>10</v>
      </c>
      <c r="E145" s="125" t="s">
        <v>58</v>
      </c>
      <c r="G145" s="339"/>
      <c r="H145" s="130"/>
      <c r="I145" s="140"/>
      <c r="J145" s="124"/>
      <c r="K145" s="125"/>
      <c r="M145" s="336"/>
      <c r="N145" s="134"/>
      <c r="O145" s="131" t="s">
        <v>318</v>
      </c>
      <c r="P145" s="124"/>
      <c r="Q145" s="125"/>
      <c r="S145" s="336"/>
      <c r="T145" s="134"/>
      <c r="U145" s="131"/>
      <c r="V145" s="124"/>
      <c r="W145" s="125"/>
      <c r="Y145" s="336"/>
      <c r="Z145" s="134"/>
      <c r="AA145" s="131" t="s">
        <v>250</v>
      </c>
      <c r="AB145" s="124"/>
      <c r="AC145" s="125"/>
    </row>
    <row r="146" spans="1:29" ht="20.149999999999999" customHeight="1">
      <c r="A146" s="336"/>
      <c r="B146" s="130"/>
      <c r="C146" s="131"/>
      <c r="D146" s="124"/>
      <c r="E146" s="125"/>
      <c r="G146" s="339"/>
      <c r="H146" s="140"/>
      <c r="I146" s="140"/>
      <c r="J146" s="124"/>
      <c r="K146" s="125"/>
      <c r="M146" s="336"/>
      <c r="N146" s="130"/>
      <c r="O146" s="131"/>
      <c r="P146" s="124"/>
      <c r="Q146" s="125"/>
      <c r="S146" s="336"/>
      <c r="T146" s="130"/>
      <c r="U146" s="131"/>
      <c r="V146" s="124"/>
      <c r="W146" s="125"/>
      <c r="Y146" s="336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36"/>
      <c r="B147" s="130"/>
      <c r="C147" s="131"/>
      <c r="D147" s="124"/>
      <c r="E147" s="125"/>
      <c r="G147" s="339"/>
      <c r="H147" s="140"/>
      <c r="I147" s="140"/>
      <c r="J147" s="124"/>
      <c r="K147" s="125"/>
      <c r="M147" s="336"/>
      <c r="N147" s="130"/>
      <c r="O147" s="131"/>
      <c r="P147" s="124"/>
      <c r="Q147" s="125"/>
      <c r="S147" s="336"/>
      <c r="T147" s="130"/>
      <c r="U147" s="131"/>
      <c r="V147" s="124"/>
      <c r="W147" s="125"/>
      <c r="Y147" s="336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37"/>
      <c r="B148" s="168"/>
      <c r="C148" s="176"/>
      <c r="D148" s="177"/>
      <c r="E148" s="179"/>
      <c r="G148" s="348"/>
      <c r="H148" s="216"/>
      <c r="I148" s="216"/>
      <c r="J148" s="177"/>
      <c r="K148" s="169"/>
      <c r="M148" s="336"/>
      <c r="N148" s="175"/>
      <c r="O148" s="131"/>
      <c r="P148" s="172"/>
      <c r="Q148" s="125"/>
      <c r="S148" s="337"/>
      <c r="T148" s="168"/>
      <c r="U148" s="176"/>
      <c r="V148" s="177"/>
      <c r="W148" s="179"/>
      <c r="Y148" s="337"/>
      <c r="Z148" s="168"/>
      <c r="AA148" s="176"/>
      <c r="AB148" s="177"/>
      <c r="AC148" s="169"/>
    </row>
    <row r="149" spans="1:29" ht="20.149999999999999" customHeight="1">
      <c r="A149" s="335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36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35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35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35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36"/>
      <c r="B150" s="130"/>
      <c r="C150" s="130" t="s">
        <v>235</v>
      </c>
      <c r="D150" s="130">
        <v>30</v>
      </c>
      <c r="E150" s="153" t="s">
        <v>58</v>
      </c>
      <c r="G150" s="336"/>
      <c r="H150" s="130"/>
      <c r="I150" s="130" t="s">
        <v>168</v>
      </c>
      <c r="J150" s="130">
        <v>10</v>
      </c>
      <c r="K150" s="127" t="s">
        <v>58</v>
      </c>
      <c r="M150" s="336"/>
      <c r="N150" s="130"/>
      <c r="O150" s="130" t="s">
        <v>249</v>
      </c>
      <c r="P150" s="130">
        <v>20</v>
      </c>
      <c r="Q150" s="127" t="s">
        <v>58</v>
      </c>
      <c r="S150" s="336"/>
      <c r="T150" s="130"/>
      <c r="U150" s="130" t="s">
        <v>202</v>
      </c>
      <c r="V150" s="130">
        <v>20</v>
      </c>
      <c r="W150" s="127" t="s">
        <v>58</v>
      </c>
      <c r="Y150" s="336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36"/>
      <c r="B151" s="130"/>
      <c r="C151" s="131" t="s">
        <v>60</v>
      </c>
      <c r="D151" s="130">
        <v>5</v>
      </c>
      <c r="E151" s="125" t="s">
        <v>58</v>
      </c>
      <c r="G151" s="336"/>
      <c r="H151" s="130"/>
      <c r="I151" s="124" t="s">
        <v>219</v>
      </c>
      <c r="J151" s="124">
        <v>10</v>
      </c>
      <c r="K151" s="153" t="s">
        <v>58</v>
      </c>
      <c r="M151" s="336"/>
      <c r="N151" s="130"/>
      <c r="O151" s="130" t="s">
        <v>293</v>
      </c>
      <c r="P151" s="130">
        <v>10</v>
      </c>
      <c r="Q151" s="153" t="s">
        <v>58</v>
      </c>
      <c r="S151" s="336"/>
      <c r="T151" s="130"/>
      <c r="U151" s="130" t="s">
        <v>150</v>
      </c>
      <c r="V151" s="130">
        <v>10</v>
      </c>
      <c r="W151" s="153" t="s">
        <v>58</v>
      </c>
      <c r="Y151" s="336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36"/>
      <c r="B152" s="130"/>
      <c r="C152" s="131"/>
      <c r="D152" s="130"/>
      <c r="E152" s="127"/>
      <c r="G152" s="336"/>
      <c r="H152" s="150"/>
      <c r="I152" s="130" t="s">
        <v>62</v>
      </c>
      <c r="J152" s="130"/>
      <c r="K152" s="125"/>
      <c r="M152" s="336"/>
      <c r="N152" s="130"/>
      <c r="O152" s="130" t="s">
        <v>294</v>
      </c>
      <c r="P152" s="130"/>
      <c r="Q152" s="127"/>
      <c r="S152" s="336"/>
      <c r="T152" s="130"/>
      <c r="U152" s="130"/>
      <c r="V152" s="130"/>
      <c r="W152" s="125"/>
      <c r="Y152" s="336"/>
      <c r="Z152" s="130"/>
      <c r="AA152" s="130"/>
      <c r="AB152" s="130"/>
      <c r="AC152" s="127"/>
    </row>
    <row r="153" spans="1:29" ht="20.149999999999999" customHeight="1">
      <c r="A153" s="336"/>
      <c r="B153" s="130"/>
      <c r="C153" s="131"/>
      <c r="D153" s="130"/>
      <c r="E153" s="153"/>
      <c r="G153" s="336"/>
      <c r="H153" s="134"/>
      <c r="I153" s="134"/>
      <c r="J153" s="134"/>
      <c r="K153" s="153"/>
      <c r="M153" s="336"/>
      <c r="N153" s="130"/>
      <c r="O153" s="130" t="s">
        <v>65</v>
      </c>
      <c r="P153" s="130"/>
      <c r="Q153" s="125"/>
      <c r="S153" s="336"/>
      <c r="T153" s="130"/>
      <c r="U153" s="130"/>
      <c r="V153" s="130"/>
      <c r="W153" s="125"/>
      <c r="Y153" s="336"/>
      <c r="Z153" s="130"/>
      <c r="AA153" s="130"/>
      <c r="AB153" s="130"/>
      <c r="AC153" s="153"/>
    </row>
    <row r="154" spans="1:29" ht="20.149999999999999" customHeight="1">
      <c r="A154" s="336"/>
      <c r="B154" s="130"/>
      <c r="C154" s="130"/>
      <c r="D154" s="130"/>
      <c r="E154" s="125"/>
      <c r="G154" s="336"/>
      <c r="H154" s="130"/>
      <c r="I154" s="130"/>
      <c r="J154" s="130"/>
      <c r="K154" s="127"/>
      <c r="M154" s="336"/>
      <c r="N154" s="130"/>
      <c r="P154" s="130"/>
      <c r="Q154" s="125"/>
      <c r="S154" s="336"/>
      <c r="T154" s="130"/>
      <c r="U154" s="130"/>
      <c r="V154" s="130"/>
      <c r="W154" s="125"/>
      <c r="Y154" s="336"/>
      <c r="Z154" s="130"/>
      <c r="AA154" s="130"/>
      <c r="AB154" s="130"/>
      <c r="AC154" s="125"/>
    </row>
    <row r="155" spans="1:29" ht="20.149999999999999" customHeight="1">
      <c r="A155" s="336"/>
      <c r="B155" s="124"/>
      <c r="C155" s="130"/>
      <c r="D155" s="130"/>
      <c r="E155" s="125"/>
      <c r="G155" s="336"/>
      <c r="H155" s="130"/>
      <c r="I155" s="130"/>
      <c r="J155" s="130"/>
      <c r="K155" s="153"/>
      <c r="M155" s="336"/>
      <c r="N155" s="124"/>
      <c r="O155" s="130"/>
      <c r="P155" s="130"/>
      <c r="Q155" s="125"/>
      <c r="S155" s="336"/>
      <c r="T155" s="124"/>
      <c r="U155" s="130"/>
      <c r="V155" s="130"/>
      <c r="W155" s="125"/>
      <c r="Y155" s="336"/>
      <c r="Z155" s="124"/>
      <c r="AA155" s="130"/>
      <c r="AB155" s="130"/>
      <c r="AC155" s="125"/>
    </row>
    <row r="156" spans="1:29" ht="20.149999999999999" customHeight="1" thickBot="1">
      <c r="A156" s="337"/>
      <c r="B156" s="168"/>
      <c r="C156" s="168"/>
      <c r="D156" s="168"/>
      <c r="E156" s="179"/>
      <c r="G156" s="337"/>
      <c r="H156" s="168"/>
      <c r="I156" s="168"/>
      <c r="J156" s="168"/>
      <c r="K156" s="179"/>
      <c r="M156" s="337"/>
      <c r="N156" s="168"/>
      <c r="O156" s="168"/>
      <c r="P156" s="168"/>
      <c r="Q156" s="179"/>
      <c r="S156" s="337"/>
      <c r="T156" s="168"/>
      <c r="U156" s="168"/>
      <c r="V156" s="168"/>
      <c r="W156" s="179"/>
      <c r="Y156" s="337"/>
      <c r="Z156" s="168"/>
      <c r="AA156" s="168"/>
      <c r="AB156" s="168"/>
      <c r="AC156" s="179"/>
    </row>
    <row r="157" spans="1:29" ht="20.149999999999999" customHeight="1">
      <c r="A157" s="335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35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35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35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35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36"/>
      <c r="B158" s="123"/>
      <c r="C158" s="123" t="s">
        <v>367</v>
      </c>
      <c r="D158" s="124">
        <v>5</v>
      </c>
      <c r="E158" s="125" t="s">
        <v>58</v>
      </c>
      <c r="G158" s="336"/>
      <c r="H158" s="123"/>
      <c r="I158" s="123" t="s">
        <v>220</v>
      </c>
      <c r="J158" s="124">
        <v>30</v>
      </c>
      <c r="K158" s="125" t="s">
        <v>58</v>
      </c>
      <c r="M158" s="336"/>
      <c r="N158" s="123"/>
      <c r="O158" s="123" t="s">
        <v>178</v>
      </c>
      <c r="P158" s="124">
        <v>8</v>
      </c>
      <c r="Q158" s="125" t="s">
        <v>58</v>
      </c>
      <c r="S158" s="336"/>
      <c r="T158" s="123"/>
      <c r="U158" s="123"/>
      <c r="V158" s="124"/>
      <c r="W158" s="125"/>
      <c r="Y158" s="336"/>
      <c r="Z158" s="123"/>
      <c r="AA158" s="123"/>
      <c r="AB158" s="124"/>
      <c r="AC158" s="125"/>
    </row>
    <row r="159" spans="1:29" ht="20.149999999999999" customHeight="1">
      <c r="A159" s="336"/>
      <c r="B159" s="150"/>
      <c r="C159" s="129" t="s">
        <v>257</v>
      </c>
      <c r="D159" s="130">
        <v>10</v>
      </c>
      <c r="E159" s="125" t="s">
        <v>58</v>
      </c>
      <c r="G159" s="336"/>
      <c r="H159" s="150"/>
      <c r="I159" s="129" t="s">
        <v>364</v>
      </c>
      <c r="J159" s="130">
        <v>10</v>
      </c>
      <c r="K159" s="125" t="s">
        <v>58</v>
      </c>
      <c r="M159" s="336"/>
      <c r="N159" s="150"/>
      <c r="O159" s="129" t="s">
        <v>219</v>
      </c>
      <c r="P159" s="130">
        <v>10</v>
      </c>
      <c r="Q159" s="125" t="s">
        <v>58</v>
      </c>
      <c r="S159" s="336"/>
      <c r="T159" s="150"/>
      <c r="U159" s="129"/>
      <c r="V159" s="130"/>
      <c r="W159" s="125"/>
      <c r="Y159" s="336"/>
      <c r="Z159" s="150"/>
      <c r="AA159" s="129"/>
      <c r="AB159" s="130"/>
      <c r="AC159" s="125"/>
    </row>
    <row r="160" spans="1:29" ht="20.149999999999999" customHeight="1">
      <c r="A160" s="336"/>
      <c r="B160" s="150"/>
      <c r="C160" s="129"/>
      <c r="D160" s="130"/>
      <c r="E160" s="125"/>
      <c r="G160" s="336"/>
      <c r="H160" s="150"/>
      <c r="I160" s="129"/>
      <c r="J160" s="130"/>
      <c r="K160" s="125"/>
      <c r="M160" s="336"/>
      <c r="N160" s="150"/>
      <c r="O160" s="129"/>
      <c r="P160" s="130"/>
      <c r="Q160" s="125"/>
      <c r="S160" s="336"/>
      <c r="T160" s="150"/>
      <c r="U160" s="129"/>
      <c r="V160" s="130"/>
      <c r="W160" s="125"/>
      <c r="Y160" s="336"/>
      <c r="Z160" s="150"/>
      <c r="AA160" s="129"/>
      <c r="AB160" s="130"/>
      <c r="AC160" s="125"/>
    </row>
    <row r="161" spans="1:29" ht="20.149999999999999" customHeight="1">
      <c r="A161" s="336"/>
      <c r="B161" s="150"/>
      <c r="C161" s="129"/>
      <c r="D161" s="130"/>
      <c r="E161" s="125"/>
      <c r="G161" s="336"/>
      <c r="H161" s="150"/>
      <c r="I161" s="129"/>
      <c r="J161" s="130"/>
      <c r="K161" s="125"/>
      <c r="M161" s="336"/>
      <c r="N161" s="150"/>
      <c r="O161" s="129"/>
      <c r="P161" s="130"/>
      <c r="Q161" s="125"/>
      <c r="S161" s="336"/>
      <c r="T161" s="150"/>
      <c r="U161" s="129"/>
      <c r="V161" s="130"/>
      <c r="W161" s="125"/>
      <c r="Y161" s="336"/>
      <c r="Z161" s="150"/>
      <c r="AA161" s="129"/>
      <c r="AB161" s="130"/>
      <c r="AC161" s="125"/>
    </row>
    <row r="162" spans="1:29" ht="20.149999999999999" customHeight="1" thickBot="1">
      <c r="A162" s="337"/>
      <c r="B162" s="150"/>
      <c r="C162" s="129"/>
      <c r="D162" s="130"/>
      <c r="E162" s="125"/>
      <c r="G162" s="337"/>
      <c r="H162" s="166"/>
      <c r="I162" s="167"/>
      <c r="J162" s="168"/>
      <c r="K162" s="169"/>
      <c r="M162" s="337"/>
      <c r="N162" s="166"/>
      <c r="O162" s="167"/>
      <c r="P162" s="168"/>
      <c r="Q162" s="179"/>
      <c r="S162" s="337"/>
      <c r="T162" s="150"/>
      <c r="U162" s="129"/>
      <c r="V162" s="130"/>
      <c r="W162" s="125"/>
      <c r="Y162" s="337"/>
      <c r="Z162" s="166"/>
      <c r="AA162" s="167"/>
      <c r="AB162" s="130"/>
      <c r="AC162" s="125"/>
    </row>
    <row r="163" spans="1:29" ht="20.149999999999999" customHeight="1">
      <c r="A163" s="335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35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35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35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35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36"/>
      <c r="B164" s="123"/>
      <c r="C164" s="123"/>
      <c r="D164" s="124"/>
      <c r="E164" s="125"/>
      <c r="G164" s="336"/>
      <c r="H164" s="123"/>
      <c r="I164" s="123"/>
      <c r="J164" s="124"/>
      <c r="K164" s="125"/>
      <c r="M164" s="336"/>
      <c r="N164" s="123"/>
      <c r="O164" s="123"/>
      <c r="P164" s="130"/>
      <c r="Q164" s="125"/>
      <c r="S164" s="336"/>
      <c r="T164" s="123"/>
      <c r="U164" s="123"/>
      <c r="V164" s="130"/>
      <c r="W164" s="125"/>
      <c r="Y164" s="336"/>
      <c r="Z164" s="123"/>
      <c r="AA164" s="123"/>
      <c r="AB164" s="130"/>
      <c r="AC164" s="125"/>
    </row>
    <row r="165" spans="1:29" ht="20.149999999999999" customHeight="1">
      <c r="A165" s="336"/>
      <c r="B165" s="150"/>
      <c r="C165" s="129"/>
      <c r="D165" s="130"/>
      <c r="E165" s="125"/>
      <c r="G165" s="336"/>
      <c r="H165" s="150"/>
      <c r="I165" s="129"/>
      <c r="J165" s="130"/>
      <c r="K165" s="125"/>
      <c r="M165" s="336"/>
      <c r="N165" s="150"/>
      <c r="O165" s="129"/>
      <c r="P165" s="130"/>
      <c r="Q165" s="125"/>
      <c r="S165" s="336"/>
      <c r="T165" s="150"/>
      <c r="U165" s="129"/>
      <c r="V165" s="130"/>
      <c r="W165" s="125"/>
      <c r="Y165" s="336"/>
      <c r="Z165" s="150"/>
      <c r="AA165" s="129"/>
      <c r="AB165" s="130"/>
      <c r="AC165" s="125"/>
    </row>
    <row r="166" spans="1:29" ht="20.149999999999999" customHeight="1">
      <c r="A166" s="336"/>
      <c r="B166" s="150"/>
      <c r="C166" s="129"/>
      <c r="D166" s="130"/>
      <c r="E166" s="125"/>
      <c r="G166" s="336"/>
      <c r="H166" s="150"/>
      <c r="I166" s="129"/>
      <c r="J166" s="130"/>
      <c r="K166" s="125"/>
      <c r="M166" s="336"/>
      <c r="N166" s="150"/>
      <c r="O166" s="129"/>
      <c r="P166" s="130"/>
      <c r="Q166" s="125"/>
      <c r="S166" s="336"/>
      <c r="T166" s="150"/>
      <c r="U166" s="129"/>
      <c r="V166" s="130"/>
      <c r="W166" s="125"/>
      <c r="Y166" s="336"/>
      <c r="Z166" s="150"/>
      <c r="AA166" s="129"/>
      <c r="AB166" s="130"/>
      <c r="AC166" s="125"/>
    </row>
    <row r="167" spans="1:29" ht="20.149999999999999" customHeight="1">
      <c r="A167" s="336"/>
      <c r="B167" s="150"/>
      <c r="C167" s="129"/>
      <c r="D167" s="130"/>
      <c r="E167" s="125"/>
      <c r="G167" s="336"/>
      <c r="H167" s="150"/>
      <c r="I167" s="129"/>
      <c r="J167" s="130"/>
      <c r="K167" s="125"/>
      <c r="M167" s="336"/>
      <c r="N167" s="150"/>
      <c r="O167" s="129"/>
      <c r="P167" s="130"/>
      <c r="Q167" s="125"/>
      <c r="S167" s="336"/>
      <c r="T167" s="150"/>
      <c r="U167" s="129"/>
      <c r="V167" s="130"/>
      <c r="W167" s="125"/>
      <c r="Y167" s="336"/>
      <c r="Z167" s="150"/>
      <c r="AA167" s="129"/>
      <c r="AB167" s="130"/>
      <c r="AC167" s="125"/>
    </row>
    <row r="168" spans="1:29" ht="20.149999999999999" customHeight="1" thickBot="1">
      <c r="A168" s="336"/>
      <c r="B168" s="150"/>
      <c r="C168" s="129"/>
      <c r="D168" s="130"/>
      <c r="E168" s="125"/>
      <c r="G168" s="336"/>
      <c r="H168" s="150"/>
      <c r="I168" s="129"/>
      <c r="J168" s="168"/>
      <c r="K168" s="169"/>
      <c r="M168" s="337"/>
      <c r="N168" s="166"/>
      <c r="O168" s="167"/>
      <c r="P168" s="168"/>
      <c r="Q168" s="169"/>
      <c r="S168" s="337"/>
      <c r="T168" s="166"/>
      <c r="U168" s="167"/>
      <c r="V168" s="168"/>
      <c r="W168" s="169"/>
      <c r="Y168" s="336"/>
      <c r="Z168" s="150"/>
      <c r="AA168" s="129"/>
      <c r="AB168" s="130"/>
      <c r="AC168" s="125"/>
    </row>
    <row r="169" spans="1:29" ht="20.149999999999999" customHeight="1">
      <c r="A169" s="335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35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36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36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35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36"/>
      <c r="B170" s="146"/>
      <c r="C170" s="123" t="s">
        <v>236</v>
      </c>
      <c r="D170" s="134">
        <v>1</v>
      </c>
      <c r="E170" s="127" t="s">
        <v>58</v>
      </c>
      <c r="G170" s="336"/>
      <c r="H170" s="146"/>
      <c r="I170" s="124" t="s">
        <v>199</v>
      </c>
      <c r="J170" s="124">
        <v>1</v>
      </c>
      <c r="K170" s="153" t="s">
        <v>58</v>
      </c>
      <c r="M170" s="336"/>
      <c r="N170" s="146"/>
      <c r="O170" s="156" t="s">
        <v>183</v>
      </c>
      <c r="P170" s="157">
        <v>15</v>
      </c>
      <c r="Q170" s="125" t="s">
        <v>58</v>
      </c>
      <c r="S170" s="336"/>
      <c r="T170" s="146"/>
      <c r="U170" s="124" t="s">
        <v>297</v>
      </c>
      <c r="V170" s="124">
        <v>8</v>
      </c>
      <c r="W170" s="125" t="s">
        <v>58</v>
      </c>
      <c r="Y170" s="336"/>
      <c r="Z170" s="146"/>
      <c r="AA170" s="124" t="s">
        <v>155</v>
      </c>
      <c r="AB170" s="124"/>
      <c r="AC170" s="127"/>
    </row>
    <row r="171" spans="1:29" ht="20.149999999999999" customHeight="1">
      <c r="A171" s="336"/>
      <c r="B171" s="150"/>
      <c r="C171" s="124"/>
      <c r="D171" s="124"/>
      <c r="E171" s="127"/>
      <c r="G171" s="336"/>
      <c r="H171" s="150"/>
      <c r="I171" s="132" t="s">
        <v>209</v>
      </c>
      <c r="J171" s="130"/>
      <c r="K171" s="128"/>
      <c r="M171" s="336"/>
      <c r="N171" s="214"/>
      <c r="O171" s="130" t="s">
        <v>151</v>
      </c>
      <c r="P171" s="130">
        <v>15</v>
      </c>
      <c r="Q171" s="127" t="s">
        <v>58</v>
      </c>
      <c r="S171" s="336"/>
      <c r="T171" s="150"/>
      <c r="U171" s="132"/>
      <c r="V171" s="124"/>
      <c r="W171" s="125"/>
      <c r="Y171" s="336"/>
      <c r="Z171" s="150"/>
      <c r="AA171" s="132"/>
      <c r="AB171" s="130"/>
      <c r="AC171" s="125"/>
    </row>
    <row r="172" spans="1:29" ht="20.149999999999999" customHeight="1">
      <c r="A172" s="336"/>
      <c r="B172" s="150"/>
      <c r="C172" s="217"/>
      <c r="D172" s="157"/>
      <c r="E172" s="127"/>
      <c r="G172" s="336"/>
      <c r="H172" s="150"/>
      <c r="I172" s="151" t="s">
        <v>317</v>
      </c>
      <c r="J172" s="147">
        <v>15</v>
      </c>
      <c r="K172" s="125"/>
      <c r="M172" s="336"/>
      <c r="N172" s="150"/>
      <c r="O172" s="129" t="s">
        <v>172</v>
      </c>
      <c r="P172" s="130">
        <v>5</v>
      </c>
      <c r="Q172" s="125" t="s">
        <v>58</v>
      </c>
      <c r="S172" s="336"/>
      <c r="T172" s="150"/>
      <c r="U172" s="129"/>
      <c r="V172" s="130"/>
      <c r="W172" s="125"/>
      <c r="Y172" s="336"/>
      <c r="Z172" s="150"/>
      <c r="AA172" s="129"/>
      <c r="AB172" s="130"/>
      <c r="AC172" s="125"/>
    </row>
    <row r="173" spans="1:29" ht="20.149999999999999" customHeight="1" thickBot="1">
      <c r="A173" s="337"/>
      <c r="B173" s="166"/>
      <c r="C173" s="167"/>
      <c r="D173" s="168"/>
      <c r="E173" s="169"/>
      <c r="G173" s="337"/>
      <c r="H173" s="166"/>
      <c r="I173" s="167"/>
      <c r="J173" s="168"/>
      <c r="K173" s="169"/>
      <c r="M173" s="337"/>
      <c r="N173" s="166"/>
      <c r="O173" s="167"/>
      <c r="P173" s="168"/>
      <c r="Q173" s="169"/>
      <c r="S173" s="337"/>
      <c r="T173" s="166"/>
      <c r="U173" s="167"/>
      <c r="V173" s="168"/>
      <c r="W173" s="169"/>
      <c r="Y173" s="337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46">
        <f>A132+7</f>
        <v>45621</v>
      </c>
      <c r="B175" s="346"/>
      <c r="C175" s="346"/>
      <c r="D175" s="347">
        <v>42415</v>
      </c>
      <c r="E175" s="347"/>
      <c r="G175" s="346">
        <f>A175+1</f>
        <v>45622</v>
      </c>
      <c r="H175" s="346"/>
      <c r="I175" s="346"/>
      <c r="J175" s="347">
        <f>G175</f>
        <v>45622</v>
      </c>
      <c r="K175" s="347"/>
      <c r="M175" s="346">
        <f>G175+1</f>
        <v>45623</v>
      </c>
      <c r="N175" s="346"/>
      <c r="O175" s="346"/>
      <c r="P175" s="347">
        <f>M175</f>
        <v>45623</v>
      </c>
      <c r="Q175" s="347"/>
      <c r="S175" s="346">
        <f>M175+1</f>
        <v>45624</v>
      </c>
      <c r="T175" s="346"/>
      <c r="U175" s="346"/>
      <c r="V175" s="347">
        <f>S175</f>
        <v>45624</v>
      </c>
      <c r="W175" s="347"/>
      <c r="Y175" s="346">
        <f>S175+1</f>
        <v>45625</v>
      </c>
      <c r="Z175" s="346"/>
      <c r="AA175" s="346"/>
      <c r="AB175" s="347">
        <f>Y175</f>
        <v>45625</v>
      </c>
      <c r="AC175" s="347"/>
    </row>
    <row r="176" spans="1:29" ht="20.149999999999999" customHeight="1">
      <c r="A176" s="335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35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36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39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35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36"/>
      <c r="B177" s="123"/>
      <c r="C177" s="123" t="s">
        <v>240</v>
      </c>
      <c r="D177" s="130">
        <v>20</v>
      </c>
      <c r="E177" s="128" t="s">
        <v>56</v>
      </c>
      <c r="G177" s="336"/>
      <c r="H177" s="123"/>
      <c r="I177" s="129" t="s">
        <v>200</v>
      </c>
      <c r="J177" s="130">
        <v>1</v>
      </c>
      <c r="K177" s="128" t="s">
        <v>58</v>
      </c>
      <c r="M177" s="336"/>
      <c r="N177" s="123"/>
      <c r="O177" s="129" t="s">
        <v>145</v>
      </c>
      <c r="P177" s="130">
        <v>15</v>
      </c>
      <c r="Q177" s="128" t="s">
        <v>58</v>
      </c>
      <c r="S177" s="339"/>
      <c r="T177" s="123"/>
      <c r="U177" s="129" t="s">
        <v>185</v>
      </c>
      <c r="V177" s="130">
        <v>15</v>
      </c>
      <c r="W177" s="128" t="s">
        <v>58</v>
      </c>
      <c r="Y177" s="336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36"/>
      <c r="B178" s="164"/>
      <c r="C178" s="126" t="s">
        <v>146</v>
      </c>
      <c r="D178" s="124">
        <v>10</v>
      </c>
      <c r="E178" s="125" t="s">
        <v>56</v>
      </c>
      <c r="G178" s="336"/>
      <c r="H178" s="164"/>
      <c r="I178" s="126" t="s">
        <v>299</v>
      </c>
      <c r="J178" s="124"/>
      <c r="K178" s="127"/>
      <c r="M178" s="336"/>
      <c r="N178" s="164"/>
      <c r="O178" s="140"/>
      <c r="P178" s="124"/>
      <c r="Q178" s="125"/>
      <c r="S178" s="336"/>
      <c r="T178" s="164"/>
      <c r="U178" s="123"/>
      <c r="V178" s="124"/>
      <c r="W178" s="125"/>
      <c r="Y178" s="336"/>
      <c r="Z178" s="164"/>
      <c r="AA178" s="126"/>
      <c r="AB178" s="124"/>
      <c r="AC178" s="125"/>
    </row>
    <row r="179" spans="1:29" ht="20.149999999999999" customHeight="1">
      <c r="A179" s="336"/>
      <c r="B179" s="164"/>
      <c r="C179" s="126" t="s">
        <v>212</v>
      </c>
      <c r="D179" s="124">
        <v>5</v>
      </c>
      <c r="E179" s="125" t="s">
        <v>56</v>
      </c>
      <c r="G179" s="336"/>
      <c r="H179" s="164"/>
      <c r="I179" s="126"/>
      <c r="J179" s="124"/>
      <c r="K179" s="128"/>
      <c r="M179" s="336"/>
      <c r="N179" s="164"/>
      <c r="O179" s="140"/>
      <c r="P179" s="124"/>
      <c r="Q179" s="125"/>
      <c r="S179" s="336"/>
      <c r="T179" s="164"/>
      <c r="U179" s="126"/>
      <c r="V179" s="124"/>
      <c r="W179" s="125"/>
      <c r="Y179" s="336"/>
      <c r="Z179" s="164"/>
      <c r="AA179" s="126"/>
      <c r="AB179" s="124"/>
      <c r="AC179" s="125"/>
    </row>
    <row r="180" spans="1:29" ht="20.149999999999999" customHeight="1">
      <c r="A180" s="336"/>
      <c r="B180" s="164"/>
      <c r="C180" s="126" t="s">
        <v>252</v>
      </c>
      <c r="D180" s="124">
        <v>10</v>
      </c>
      <c r="E180" s="125" t="s">
        <v>56</v>
      </c>
      <c r="G180" s="336"/>
      <c r="H180" s="164"/>
      <c r="I180" s="129"/>
      <c r="J180" s="130"/>
      <c r="K180" s="125"/>
      <c r="M180" s="336"/>
      <c r="N180" s="164"/>
      <c r="O180" s="126"/>
      <c r="P180" s="124"/>
      <c r="Q180" s="125"/>
      <c r="S180" s="336"/>
      <c r="T180" s="164"/>
      <c r="U180" s="126"/>
      <c r="V180" s="124"/>
      <c r="W180" s="125"/>
      <c r="Y180" s="336"/>
      <c r="Z180" s="164"/>
      <c r="AA180" s="126"/>
      <c r="AB180" s="124"/>
      <c r="AC180" s="125"/>
    </row>
    <row r="181" spans="1:29" ht="20.149999999999999" customHeight="1">
      <c r="A181" s="336"/>
      <c r="B181" s="150"/>
      <c r="C181" s="129" t="s">
        <v>241</v>
      </c>
      <c r="D181" s="130">
        <v>0.5</v>
      </c>
      <c r="E181" s="125" t="s">
        <v>56</v>
      </c>
      <c r="G181" s="336"/>
      <c r="H181" s="150"/>
      <c r="I181" s="129"/>
      <c r="J181" s="130"/>
      <c r="K181" s="125"/>
      <c r="M181" s="336"/>
      <c r="N181" s="150"/>
      <c r="O181" s="129"/>
      <c r="P181" s="130"/>
      <c r="Q181" s="125"/>
      <c r="S181" s="336"/>
      <c r="T181" s="150"/>
      <c r="U181" s="129"/>
      <c r="V181" s="130"/>
      <c r="W181" s="125"/>
      <c r="Y181" s="336"/>
      <c r="Z181" s="150"/>
      <c r="AA181" s="129"/>
      <c r="AB181" s="130"/>
      <c r="AC181" s="125"/>
    </row>
    <row r="182" spans="1:29" ht="20.149999999999999" customHeight="1">
      <c r="A182" s="336"/>
      <c r="B182" s="150"/>
      <c r="C182" s="129" t="s">
        <v>253</v>
      </c>
      <c r="D182" s="130">
        <v>10</v>
      </c>
      <c r="E182" s="125" t="s">
        <v>56</v>
      </c>
      <c r="G182" s="336"/>
      <c r="H182" s="150"/>
      <c r="I182" s="129"/>
      <c r="J182" s="130"/>
      <c r="K182" s="125"/>
      <c r="M182" s="336"/>
      <c r="N182" s="150"/>
      <c r="O182" s="129"/>
      <c r="P182" s="130"/>
      <c r="Q182" s="125"/>
      <c r="S182" s="336"/>
      <c r="T182" s="150"/>
      <c r="U182" s="129"/>
      <c r="V182" s="130"/>
      <c r="W182" s="125"/>
      <c r="Y182" s="336"/>
      <c r="Z182" s="150"/>
      <c r="AA182" s="129"/>
      <c r="AB182" s="130"/>
      <c r="AC182" s="125"/>
    </row>
    <row r="183" spans="1:29" ht="20.149999999999999" customHeight="1" thickBot="1">
      <c r="A183" s="337"/>
      <c r="B183" s="166"/>
      <c r="C183" s="167"/>
      <c r="D183" s="168"/>
      <c r="E183" s="169"/>
      <c r="G183" s="337"/>
      <c r="H183" s="166"/>
      <c r="I183" s="167"/>
      <c r="J183" s="168"/>
      <c r="K183" s="169"/>
      <c r="M183" s="337"/>
      <c r="N183" s="166"/>
      <c r="O183" s="167"/>
      <c r="P183" s="168"/>
      <c r="Q183" s="169"/>
      <c r="S183" s="337"/>
      <c r="T183" s="166"/>
      <c r="U183" s="167"/>
      <c r="V183" s="168"/>
      <c r="W183" s="169"/>
      <c r="Y183" s="337"/>
      <c r="Z183" s="166"/>
      <c r="AA183" s="167"/>
      <c r="AB183" s="168"/>
      <c r="AC183" s="169"/>
    </row>
    <row r="184" spans="1:29" ht="20.149999999999999" customHeight="1">
      <c r="A184" s="335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35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35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35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36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36"/>
      <c r="B185" s="134"/>
      <c r="C185" s="123"/>
      <c r="D185" s="124"/>
      <c r="E185" s="127"/>
      <c r="G185" s="336"/>
      <c r="H185" s="131"/>
      <c r="I185" s="239" t="s">
        <v>202</v>
      </c>
      <c r="J185" s="240">
        <v>8</v>
      </c>
      <c r="K185" s="234" t="s">
        <v>56</v>
      </c>
      <c r="M185" s="336"/>
      <c r="N185" s="134"/>
      <c r="O185" s="123" t="s">
        <v>260</v>
      </c>
      <c r="P185" s="124">
        <v>35</v>
      </c>
      <c r="Q185" s="127" t="s">
        <v>58</v>
      </c>
      <c r="S185" s="336"/>
      <c r="T185" s="134"/>
      <c r="U185" s="131" t="s">
        <v>266</v>
      </c>
      <c r="V185" s="124">
        <v>50</v>
      </c>
      <c r="W185" s="125" t="s">
        <v>58</v>
      </c>
      <c r="Y185" s="336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36"/>
      <c r="B186" s="134"/>
      <c r="C186" s="123"/>
      <c r="D186" s="124"/>
      <c r="E186" s="128"/>
      <c r="G186" s="336"/>
      <c r="H186" s="134"/>
      <c r="I186" s="238" t="s">
        <v>198</v>
      </c>
      <c r="J186" s="239">
        <v>1</v>
      </c>
      <c r="K186" s="232" t="s">
        <v>56</v>
      </c>
      <c r="M186" s="336"/>
      <c r="N186" s="134"/>
      <c r="O186" s="123" t="s">
        <v>261</v>
      </c>
      <c r="P186" s="124">
        <v>25</v>
      </c>
      <c r="Q186" s="153" t="s">
        <v>58</v>
      </c>
      <c r="S186" s="336"/>
      <c r="T186" s="134"/>
      <c r="U186" s="131" t="s">
        <v>65</v>
      </c>
      <c r="V186" s="124"/>
      <c r="W186" s="125"/>
      <c r="Y186" s="336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36"/>
      <c r="B187" s="134"/>
      <c r="C187" s="218"/>
      <c r="D187" s="124"/>
      <c r="E187" s="125"/>
      <c r="G187" s="336"/>
      <c r="H187" s="134"/>
      <c r="I187" s="238" t="s">
        <v>211</v>
      </c>
      <c r="J187" s="239">
        <v>5</v>
      </c>
      <c r="K187" s="240" t="s">
        <v>56</v>
      </c>
      <c r="M187" s="336"/>
      <c r="N187" s="134"/>
      <c r="O187" s="123" t="s">
        <v>67</v>
      </c>
      <c r="P187" s="124"/>
      <c r="Q187" s="125"/>
      <c r="S187" s="336"/>
      <c r="T187" s="134"/>
      <c r="U187" s="131" t="s">
        <v>267</v>
      </c>
      <c r="V187" s="124"/>
      <c r="W187" s="125"/>
      <c r="Y187" s="336"/>
      <c r="Z187" s="134"/>
      <c r="AA187" s="131"/>
      <c r="AB187" s="124"/>
      <c r="AC187" s="125"/>
    </row>
    <row r="188" spans="1:29" ht="20.149999999999999" customHeight="1">
      <c r="A188" s="336"/>
      <c r="B188" s="134"/>
      <c r="C188" s="218"/>
      <c r="D188" s="172"/>
      <c r="E188" s="125"/>
      <c r="G188" s="336"/>
      <c r="H188" s="134"/>
      <c r="I188" s="131"/>
      <c r="J188" s="124"/>
      <c r="K188" s="128"/>
      <c r="M188" s="336"/>
      <c r="N188" s="134"/>
      <c r="O188" s="124" t="s">
        <v>262</v>
      </c>
      <c r="P188" s="124"/>
      <c r="Q188" s="125"/>
      <c r="S188" s="336"/>
      <c r="T188" s="134"/>
      <c r="U188" s="131" t="s">
        <v>301</v>
      </c>
      <c r="V188" s="124">
        <v>30</v>
      </c>
      <c r="W188" s="125" t="s">
        <v>58</v>
      </c>
      <c r="Y188" s="336"/>
      <c r="Z188" s="134"/>
      <c r="AA188" s="131"/>
      <c r="AB188" s="124"/>
      <c r="AC188" s="125"/>
    </row>
    <row r="189" spans="1:29" ht="20.149999999999999" customHeight="1">
      <c r="A189" s="336"/>
      <c r="B189" s="130"/>
      <c r="C189" s="131"/>
      <c r="D189" s="124"/>
      <c r="E189" s="125"/>
      <c r="G189" s="336"/>
      <c r="H189" s="130"/>
      <c r="I189" s="131"/>
      <c r="J189" s="124"/>
      <c r="K189" s="125"/>
      <c r="M189" s="336"/>
      <c r="N189" s="130"/>
      <c r="O189" s="131"/>
      <c r="P189" s="124"/>
      <c r="Q189" s="125"/>
      <c r="S189" s="336"/>
      <c r="T189" s="130"/>
      <c r="U189" s="131"/>
      <c r="V189" s="124"/>
      <c r="W189" s="125"/>
      <c r="Y189" s="336"/>
      <c r="Z189" s="130"/>
      <c r="AA189" s="131"/>
      <c r="AB189" s="124"/>
      <c r="AC189" s="125"/>
    </row>
    <row r="190" spans="1:29" ht="20.149999999999999" customHeight="1">
      <c r="A190" s="336"/>
      <c r="B190" s="130"/>
      <c r="C190" s="131"/>
      <c r="D190" s="124"/>
      <c r="E190" s="125"/>
      <c r="G190" s="336"/>
      <c r="H190" s="130"/>
      <c r="I190" s="131"/>
      <c r="J190" s="124"/>
      <c r="K190" s="125"/>
      <c r="M190" s="336"/>
      <c r="N190" s="130"/>
      <c r="O190" s="131"/>
      <c r="P190" s="124"/>
      <c r="Q190" s="125"/>
      <c r="S190" s="336"/>
      <c r="T190" s="130"/>
      <c r="U190" s="131"/>
      <c r="V190" s="124"/>
      <c r="W190" s="125"/>
      <c r="Y190" s="336"/>
      <c r="Z190" s="130"/>
      <c r="AA190" s="131"/>
      <c r="AB190" s="124"/>
      <c r="AC190" s="125"/>
    </row>
    <row r="191" spans="1:29" ht="20.149999999999999" customHeight="1" thickBot="1">
      <c r="A191" s="336"/>
      <c r="B191" s="175"/>
      <c r="C191" s="131"/>
      <c r="D191" s="172"/>
      <c r="E191" s="179"/>
      <c r="G191" s="336"/>
      <c r="H191" s="175"/>
      <c r="I191" s="131"/>
      <c r="J191" s="172"/>
      <c r="K191" s="125"/>
      <c r="M191" s="336"/>
      <c r="N191" s="175"/>
      <c r="O191" s="131"/>
      <c r="P191" s="172"/>
      <c r="Q191" s="125"/>
      <c r="S191" s="337"/>
      <c r="T191" s="168"/>
      <c r="U191" s="176"/>
      <c r="V191" s="177"/>
      <c r="W191" s="169"/>
      <c r="Y191" s="337"/>
      <c r="Z191" s="168"/>
      <c r="AA191" s="176"/>
      <c r="AB191" s="177"/>
      <c r="AC191" s="179"/>
    </row>
    <row r="192" spans="1:29" ht="20.149999999999999" customHeight="1">
      <c r="A192" s="335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35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35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36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36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36"/>
      <c r="B193" s="130"/>
      <c r="C193" s="130"/>
      <c r="D193" s="130"/>
      <c r="E193" s="127"/>
      <c r="G193" s="336"/>
      <c r="H193" s="130"/>
      <c r="I193" s="130" t="s">
        <v>207</v>
      </c>
      <c r="J193" s="130">
        <v>10</v>
      </c>
      <c r="K193" s="127" t="s">
        <v>58</v>
      </c>
      <c r="M193" s="336"/>
      <c r="N193" s="130"/>
      <c r="O193" s="180" t="s">
        <v>265</v>
      </c>
      <c r="P193" s="144">
        <v>8</v>
      </c>
      <c r="Q193" s="125" t="s">
        <v>58</v>
      </c>
      <c r="S193" s="336"/>
      <c r="T193" s="130"/>
      <c r="U193" s="130" t="s">
        <v>178</v>
      </c>
      <c r="V193" s="130">
        <v>15</v>
      </c>
      <c r="W193" s="127" t="s">
        <v>58</v>
      </c>
      <c r="Y193" s="336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36"/>
      <c r="B194" s="130"/>
      <c r="C194" s="130"/>
      <c r="D194" s="130"/>
      <c r="E194" s="128"/>
      <c r="G194" s="336"/>
      <c r="H194" s="130"/>
      <c r="I194" s="130" t="s">
        <v>60</v>
      </c>
      <c r="J194" s="130">
        <v>5</v>
      </c>
      <c r="K194" s="153" t="s">
        <v>58</v>
      </c>
      <c r="M194" s="336"/>
      <c r="N194" s="130"/>
      <c r="O194" s="129" t="s">
        <v>198</v>
      </c>
      <c r="P194" s="130">
        <v>0.8</v>
      </c>
      <c r="Q194" s="125" t="s">
        <v>58</v>
      </c>
      <c r="S194" s="336"/>
      <c r="T194" s="130"/>
      <c r="U194" s="130" t="s">
        <v>294</v>
      </c>
      <c r="V194" s="130"/>
      <c r="W194" s="128"/>
      <c r="Y194" s="336"/>
      <c r="Z194" s="130"/>
      <c r="AA194" s="130" t="s">
        <v>62</v>
      </c>
      <c r="AB194" s="130"/>
      <c r="AC194" s="125"/>
    </row>
    <row r="195" spans="1:29" ht="20.149999999999999" customHeight="1">
      <c r="A195" s="336"/>
      <c r="B195" s="130"/>
      <c r="C195" s="130"/>
      <c r="D195" s="130"/>
      <c r="E195" s="125"/>
      <c r="G195" s="336"/>
      <c r="H195" s="130"/>
      <c r="I195" s="130" t="s">
        <v>168</v>
      </c>
      <c r="J195" s="130">
        <v>15</v>
      </c>
      <c r="K195" s="125" t="s">
        <v>58</v>
      </c>
      <c r="M195" s="336"/>
      <c r="N195" s="130"/>
      <c r="O195" s="129" t="s">
        <v>234</v>
      </c>
      <c r="P195" s="130">
        <v>10</v>
      </c>
      <c r="Q195" s="125" t="s">
        <v>58</v>
      </c>
      <c r="S195" s="336"/>
      <c r="T195" s="130"/>
      <c r="U195" s="130"/>
      <c r="V195" s="130"/>
      <c r="W195" s="125"/>
      <c r="Y195" s="336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36"/>
      <c r="B196" s="130"/>
      <c r="C196" s="130"/>
      <c r="D196" s="130"/>
      <c r="E196" s="125"/>
      <c r="G196" s="336"/>
      <c r="H196" s="130"/>
      <c r="I196" s="130"/>
      <c r="J196" s="130"/>
      <c r="K196" s="125"/>
      <c r="M196" s="336"/>
      <c r="N196" s="130"/>
      <c r="O196" s="130"/>
      <c r="P196" s="130"/>
      <c r="Q196" s="125"/>
      <c r="S196" s="336"/>
      <c r="T196" s="130"/>
      <c r="U196" s="130"/>
      <c r="V196" s="130"/>
      <c r="W196" s="125"/>
      <c r="Y196" s="336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36"/>
      <c r="B197" s="130"/>
      <c r="C197" s="130"/>
      <c r="D197" s="130"/>
      <c r="E197" s="125"/>
      <c r="G197" s="336"/>
      <c r="H197" s="130"/>
      <c r="I197" s="130"/>
      <c r="J197" s="130"/>
      <c r="K197" s="125"/>
      <c r="M197" s="336"/>
      <c r="N197" s="130"/>
      <c r="O197" s="130"/>
      <c r="P197" s="130"/>
      <c r="Q197" s="125"/>
      <c r="S197" s="336"/>
      <c r="T197" s="130"/>
      <c r="U197" s="130"/>
      <c r="V197" s="130"/>
      <c r="W197" s="125"/>
      <c r="Y197" s="336"/>
      <c r="Z197" s="130"/>
      <c r="AA197" s="130"/>
      <c r="AB197" s="130"/>
      <c r="AC197" s="125"/>
    </row>
    <row r="198" spans="1:29" ht="20.149999999999999" customHeight="1">
      <c r="A198" s="336"/>
      <c r="B198" s="124"/>
      <c r="C198" s="130"/>
      <c r="D198" s="130"/>
      <c r="E198" s="125"/>
      <c r="G198" s="336"/>
      <c r="H198" s="124"/>
      <c r="I198" s="130"/>
      <c r="J198" s="130"/>
      <c r="K198" s="125"/>
      <c r="M198" s="336"/>
      <c r="N198" s="124"/>
      <c r="O198" s="130"/>
      <c r="P198" s="130"/>
      <c r="Q198" s="125"/>
      <c r="S198" s="336"/>
      <c r="T198" s="124"/>
      <c r="U198" s="130"/>
      <c r="V198" s="130"/>
      <c r="W198" s="125"/>
      <c r="Y198" s="336"/>
      <c r="Z198" s="124"/>
      <c r="AA198" s="130"/>
      <c r="AB198" s="130"/>
      <c r="AC198" s="125"/>
    </row>
    <row r="199" spans="1:29" ht="20.149999999999999" customHeight="1" thickBot="1">
      <c r="A199" s="337"/>
      <c r="B199" s="168"/>
      <c r="C199" s="168"/>
      <c r="D199" s="168"/>
      <c r="E199" s="179"/>
      <c r="G199" s="337"/>
      <c r="H199" s="168"/>
      <c r="I199" s="168"/>
      <c r="J199" s="168"/>
      <c r="K199" s="179"/>
      <c r="M199" s="337"/>
      <c r="N199" s="168"/>
      <c r="O199" s="168"/>
      <c r="P199" s="168"/>
      <c r="Q199" s="179"/>
      <c r="S199" s="337"/>
      <c r="T199" s="168"/>
      <c r="U199" s="168"/>
      <c r="V199" s="168"/>
      <c r="W199" s="179"/>
      <c r="Y199" s="337"/>
      <c r="Z199" s="168"/>
      <c r="AA199" s="168"/>
      <c r="AB199" s="168"/>
      <c r="AC199" s="179"/>
    </row>
    <row r="200" spans="1:29" ht="20.149999999999999" customHeight="1">
      <c r="A200" s="335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35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35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35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35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36"/>
      <c r="B201" s="123"/>
      <c r="C201" s="123" t="s">
        <v>261</v>
      </c>
      <c r="D201" s="124">
        <v>30</v>
      </c>
      <c r="E201" s="127" t="s">
        <v>58</v>
      </c>
      <c r="G201" s="336"/>
      <c r="H201" s="123"/>
      <c r="I201" s="123"/>
      <c r="J201" s="124"/>
      <c r="K201" s="125"/>
      <c r="M201" s="336"/>
      <c r="N201" s="123"/>
      <c r="O201" s="123" t="s">
        <v>261</v>
      </c>
      <c r="P201" s="124">
        <v>30</v>
      </c>
      <c r="Q201" s="125" t="s">
        <v>58</v>
      </c>
      <c r="S201" s="336"/>
      <c r="T201" s="123"/>
      <c r="U201" s="123" t="s">
        <v>364</v>
      </c>
      <c r="V201" s="124">
        <v>10</v>
      </c>
      <c r="W201" s="125" t="s">
        <v>58</v>
      </c>
      <c r="Y201" s="336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36"/>
      <c r="B202" s="150"/>
      <c r="C202" s="129" t="s">
        <v>364</v>
      </c>
      <c r="D202" s="130">
        <v>10</v>
      </c>
      <c r="E202" s="153" t="s">
        <v>58</v>
      </c>
      <c r="G202" s="336"/>
      <c r="H202" s="150"/>
      <c r="I202" s="129"/>
      <c r="J202" s="130"/>
      <c r="K202" s="125"/>
      <c r="M202" s="336"/>
      <c r="N202" s="150"/>
      <c r="O202" s="129" t="s">
        <v>227</v>
      </c>
      <c r="P202" s="130">
        <v>10</v>
      </c>
      <c r="Q202" s="125" t="s">
        <v>58</v>
      </c>
      <c r="S202" s="336"/>
      <c r="T202" s="150"/>
      <c r="U202" s="129" t="s">
        <v>220</v>
      </c>
      <c r="V202" s="130">
        <v>30</v>
      </c>
      <c r="W202" s="125" t="s">
        <v>58</v>
      </c>
      <c r="Y202" s="336"/>
      <c r="Z202" s="150"/>
      <c r="AA202" s="129"/>
      <c r="AB202" s="130"/>
      <c r="AC202" s="125"/>
    </row>
    <row r="203" spans="1:29" ht="20.149999999999999" customHeight="1">
      <c r="A203" s="336"/>
      <c r="B203" s="150"/>
      <c r="C203" s="129"/>
      <c r="D203" s="130"/>
      <c r="E203" s="125"/>
      <c r="G203" s="336"/>
      <c r="H203" s="150"/>
      <c r="I203" s="129"/>
      <c r="J203" s="130"/>
      <c r="K203" s="125"/>
      <c r="M203" s="336"/>
      <c r="N203" s="150"/>
      <c r="O203" s="129" t="s">
        <v>372</v>
      </c>
      <c r="P203" s="130"/>
      <c r="Q203" s="125" t="s">
        <v>58</v>
      </c>
      <c r="S203" s="336"/>
      <c r="T203" s="150"/>
      <c r="U203" s="129"/>
      <c r="V203" s="130"/>
      <c r="W203" s="125"/>
      <c r="Y203" s="336"/>
      <c r="Z203" s="150"/>
      <c r="AA203" s="129"/>
      <c r="AB203" s="130"/>
      <c r="AC203" s="125"/>
    </row>
    <row r="204" spans="1:29" ht="20.149999999999999" customHeight="1">
      <c r="A204" s="336"/>
      <c r="B204" s="150"/>
      <c r="C204" s="129"/>
      <c r="D204" s="130"/>
      <c r="E204" s="125"/>
      <c r="G204" s="336"/>
      <c r="H204" s="150"/>
      <c r="I204" s="129"/>
      <c r="J204" s="130"/>
      <c r="K204" s="125"/>
      <c r="M204" s="336"/>
      <c r="N204" s="150"/>
      <c r="O204" s="129"/>
      <c r="P204" s="130"/>
      <c r="Q204" s="125"/>
      <c r="S204" s="336"/>
      <c r="T204" s="150"/>
      <c r="U204" s="129"/>
      <c r="V204" s="130"/>
      <c r="W204" s="125"/>
      <c r="Y204" s="336"/>
      <c r="Z204" s="150"/>
      <c r="AA204" s="129"/>
      <c r="AB204" s="130"/>
      <c r="AC204" s="125"/>
    </row>
    <row r="205" spans="1:29" ht="20.149999999999999" customHeight="1" thickBot="1">
      <c r="A205" s="337"/>
      <c r="B205" s="150"/>
      <c r="C205" s="129"/>
      <c r="D205" s="130"/>
      <c r="E205" s="125"/>
      <c r="G205" s="337"/>
      <c r="H205" s="166"/>
      <c r="I205" s="167"/>
      <c r="J205" s="168"/>
      <c r="K205" s="169"/>
      <c r="M205" s="337"/>
      <c r="N205" s="166"/>
      <c r="O205" s="167"/>
      <c r="P205" s="168"/>
      <c r="Q205" s="179"/>
      <c r="S205" s="337"/>
      <c r="T205" s="150"/>
      <c r="U205" s="129"/>
      <c r="V205" s="130"/>
      <c r="W205" s="125"/>
      <c r="Y205" s="337"/>
      <c r="Z205" s="166"/>
      <c r="AA205" s="167"/>
      <c r="AB205" s="130"/>
      <c r="AC205" s="125"/>
    </row>
    <row r="206" spans="1:29" ht="20.149999999999999" customHeight="1">
      <c r="A206" s="335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35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35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35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35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36"/>
      <c r="B207" s="123"/>
      <c r="C207" s="123"/>
      <c r="D207" s="124"/>
      <c r="E207" s="125"/>
      <c r="G207" s="336"/>
      <c r="H207" s="123"/>
      <c r="I207" s="123"/>
      <c r="J207" s="124"/>
      <c r="K207" s="125"/>
      <c r="M207" s="336"/>
      <c r="N207" s="123"/>
      <c r="O207" s="123"/>
      <c r="P207" s="124"/>
      <c r="Q207" s="125"/>
      <c r="S207" s="336"/>
      <c r="T207" s="123"/>
      <c r="U207" s="123"/>
      <c r="V207" s="124"/>
      <c r="W207" s="125"/>
      <c r="Y207" s="336"/>
      <c r="Z207" s="123"/>
      <c r="AA207" s="123"/>
      <c r="AB207" s="124"/>
      <c r="AC207" s="125"/>
    </row>
    <row r="208" spans="1:29" ht="20.149999999999999" customHeight="1">
      <c r="A208" s="336"/>
      <c r="B208" s="150"/>
      <c r="C208" s="129"/>
      <c r="D208" s="130"/>
      <c r="E208" s="125"/>
      <c r="G208" s="336"/>
      <c r="H208" s="150"/>
      <c r="I208" s="129"/>
      <c r="J208" s="130"/>
      <c r="K208" s="125"/>
      <c r="M208" s="336"/>
      <c r="N208" s="150"/>
      <c r="O208" s="129"/>
      <c r="P208" s="130"/>
      <c r="Q208" s="125"/>
      <c r="S208" s="336"/>
      <c r="T208" s="150"/>
      <c r="U208" s="129"/>
      <c r="V208" s="130"/>
      <c r="W208" s="125"/>
      <c r="Y208" s="336"/>
      <c r="Z208" s="150"/>
      <c r="AA208" s="129"/>
      <c r="AB208" s="130"/>
      <c r="AC208" s="125"/>
    </row>
    <row r="209" spans="1:29" ht="24" customHeight="1">
      <c r="A209" s="336"/>
      <c r="B209" s="150"/>
      <c r="C209" s="129"/>
      <c r="D209" s="130"/>
      <c r="E209" s="125"/>
      <c r="G209" s="336"/>
      <c r="H209" s="150"/>
      <c r="I209" s="129"/>
      <c r="J209" s="130"/>
      <c r="K209" s="125"/>
      <c r="M209" s="336"/>
      <c r="N209" s="150"/>
      <c r="O209" s="129"/>
      <c r="P209" s="130"/>
      <c r="Q209" s="125"/>
      <c r="S209" s="336"/>
      <c r="T209" s="150"/>
      <c r="U209" s="129"/>
      <c r="V209" s="130"/>
      <c r="W209" s="125"/>
      <c r="Y209" s="336"/>
      <c r="Z209" s="150"/>
      <c r="AA209" s="129"/>
      <c r="AB209" s="130"/>
      <c r="AC209" s="125"/>
    </row>
    <row r="210" spans="1:29" ht="20.149999999999999" customHeight="1">
      <c r="A210" s="336"/>
      <c r="B210" s="150"/>
      <c r="C210" s="129"/>
      <c r="D210" s="130"/>
      <c r="E210" s="125"/>
      <c r="G210" s="336"/>
      <c r="H210" s="150"/>
      <c r="I210" s="129"/>
      <c r="J210" s="130"/>
      <c r="K210" s="125"/>
      <c r="M210" s="336"/>
      <c r="N210" s="150"/>
      <c r="O210" s="129"/>
      <c r="P210" s="130"/>
      <c r="Q210" s="125"/>
      <c r="S210" s="336"/>
      <c r="T210" s="150"/>
      <c r="U210" s="129"/>
      <c r="V210" s="130"/>
      <c r="W210" s="125"/>
      <c r="Y210" s="336"/>
      <c r="Z210" s="150"/>
      <c r="AA210" s="129"/>
      <c r="AB210" s="130"/>
      <c r="AC210" s="125"/>
    </row>
    <row r="211" spans="1:29" ht="20.149999999999999" customHeight="1" thickBot="1">
      <c r="A211" s="336"/>
      <c r="B211" s="150"/>
      <c r="C211" s="129"/>
      <c r="D211" s="130"/>
      <c r="E211" s="125"/>
      <c r="G211" s="336"/>
      <c r="H211" s="150"/>
      <c r="I211" s="129"/>
      <c r="J211" s="130"/>
      <c r="K211" s="125"/>
      <c r="M211" s="336"/>
      <c r="N211" s="150"/>
      <c r="O211" s="129"/>
      <c r="P211" s="130"/>
      <c r="Q211" s="125"/>
      <c r="S211" s="336"/>
      <c r="T211" s="166"/>
      <c r="U211" s="167"/>
      <c r="V211" s="168"/>
      <c r="W211" s="179"/>
      <c r="Y211" s="337"/>
      <c r="Z211" s="166"/>
      <c r="AA211" s="167"/>
      <c r="AB211" s="168"/>
      <c r="AC211" s="169"/>
    </row>
    <row r="212" spans="1:29" ht="20.149999999999999" customHeight="1">
      <c r="A212" s="335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35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35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35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36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36"/>
      <c r="B213" s="146"/>
      <c r="C213" s="124" t="s">
        <v>257</v>
      </c>
      <c r="D213" s="124">
        <v>10</v>
      </c>
      <c r="E213" s="127" t="s">
        <v>58</v>
      </c>
      <c r="G213" s="336"/>
      <c r="H213" s="146"/>
      <c r="I213" s="124" t="s">
        <v>155</v>
      </c>
      <c r="J213" s="124"/>
      <c r="K213" s="153"/>
      <c r="M213" s="336"/>
      <c r="N213" s="146"/>
      <c r="O213" s="124" t="s">
        <v>124</v>
      </c>
      <c r="P213" s="124">
        <v>20</v>
      </c>
      <c r="Q213" s="125" t="s">
        <v>58</v>
      </c>
      <c r="S213" s="336"/>
      <c r="T213" s="146"/>
      <c r="U213" s="158" t="s">
        <v>236</v>
      </c>
      <c r="V213" s="124"/>
      <c r="W213" s="125"/>
      <c r="Y213" s="336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36"/>
      <c r="B214" s="150"/>
      <c r="C214" s="132" t="s">
        <v>182</v>
      </c>
      <c r="D214" s="130">
        <v>10</v>
      </c>
      <c r="E214" s="153" t="s">
        <v>58</v>
      </c>
      <c r="G214" s="336"/>
      <c r="H214" s="150"/>
      <c r="I214" s="132"/>
      <c r="J214" s="130"/>
      <c r="K214" s="125"/>
      <c r="M214" s="336"/>
      <c r="N214" s="150"/>
      <c r="O214" s="132" t="s">
        <v>182</v>
      </c>
      <c r="P214" s="130">
        <v>10</v>
      </c>
      <c r="Q214" s="125" t="s">
        <v>58</v>
      </c>
      <c r="S214" s="336"/>
      <c r="T214" s="150"/>
      <c r="U214" s="159" t="s">
        <v>155</v>
      </c>
      <c r="V214" s="134"/>
      <c r="W214" s="125"/>
      <c r="Y214" s="336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36"/>
      <c r="B215" s="150"/>
      <c r="C215" s="129"/>
      <c r="D215" s="130"/>
      <c r="E215" s="125"/>
      <c r="G215" s="336"/>
      <c r="H215" s="150"/>
      <c r="I215" s="129"/>
      <c r="J215" s="130"/>
      <c r="K215" s="125"/>
      <c r="M215" s="336"/>
      <c r="N215" s="150"/>
      <c r="O215" s="129"/>
      <c r="P215" s="130"/>
      <c r="Q215" s="125"/>
      <c r="S215" s="336"/>
      <c r="T215" s="150"/>
      <c r="U215" s="159"/>
      <c r="V215" s="221"/>
      <c r="W215" s="125"/>
      <c r="Y215" s="336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37"/>
      <c r="B216" s="166"/>
      <c r="C216" s="167"/>
      <c r="D216" s="168"/>
      <c r="E216" s="169"/>
      <c r="G216" s="337"/>
      <c r="H216" s="166"/>
      <c r="I216" s="167"/>
      <c r="J216" s="168"/>
      <c r="K216" s="169"/>
      <c r="M216" s="337"/>
      <c r="N216" s="166"/>
      <c r="O216" s="167"/>
      <c r="P216" s="168"/>
      <c r="Q216" s="169"/>
      <c r="S216" s="337"/>
      <c r="T216" s="166"/>
      <c r="U216" s="167"/>
      <c r="V216" s="168"/>
      <c r="W216" s="169"/>
      <c r="Y216" s="337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366" t="e">
        <f>#REF!</f>
        <v>#REF!</v>
      </c>
      <c r="B2" s="366"/>
      <c r="C2" s="366"/>
      <c r="D2" s="367">
        <v>42415</v>
      </c>
      <c r="E2" s="367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369" t="e">
        <f>A2+1</f>
        <v>#REF!</v>
      </c>
      <c r="M2" s="369"/>
      <c r="N2" s="369"/>
      <c r="O2" s="363" t="s">
        <v>1</v>
      </c>
      <c r="P2" s="363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369" t="e">
        <f>A2+2</f>
        <v>#REF!</v>
      </c>
      <c r="X2" s="369"/>
      <c r="Y2" s="369"/>
      <c r="Z2" s="363" t="s">
        <v>7</v>
      </c>
      <c r="AA2" s="363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369" t="e">
        <f>A2+3</f>
        <v>#REF!</v>
      </c>
      <c r="AJ2" s="369"/>
      <c r="AK2" s="369"/>
      <c r="AL2" s="363" t="s">
        <v>2</v>
      </c>
      <c r="AM2" s="363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370" t="e">
        <f>A2+4</f>
        <v>#REF!</v>
      </c>
      <c r="AV2" s="370"/>
      <c r="AW2" s="370"/>
      <c r="AX2" s="363" t="s">
        <v>8</v>
      </c>
      <c r="AY2" s="363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359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359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359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359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359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360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360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360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360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360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360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360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360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360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360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360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360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360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360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360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360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360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360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360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360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360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360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360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360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360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360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360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360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360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360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361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361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361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361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361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359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359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359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359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359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360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360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360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360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360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360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360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360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360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360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360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360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360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360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360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360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360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360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360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360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360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360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360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360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360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360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360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360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360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360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361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361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361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361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361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359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359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359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359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359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360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360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360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360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360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360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360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360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360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360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360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360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360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360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360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360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360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360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360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360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360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360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360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360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360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360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360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360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360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360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361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361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361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361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361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359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359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359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359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359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360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360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360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360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360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360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360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360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360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360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360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360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360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360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360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360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360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360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360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360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360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360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360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360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360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359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359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359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359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359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360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360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360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360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360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360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360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360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360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360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360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360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360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360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360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360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360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360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360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360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366" t="e">
        <f>A2+7</f>
        <v>#REF!</v>
      </c>
      <c r="B40" s="366"/>
      <c r="C40" s="366"/>
      <c r="D40" s="367">
        <v>42415</v>
      </c>
      <c r="E40" s="367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368" t="e">
        <f>A40+1</f>
        <v>#REF!</v>
      </c>
      <c r="M40" s="368"/>
      <c r="N40" s="368"/>
      <c r="O40" s="363" t="s">
        <v>1</v>
      </c>
      <c r="P40" s="363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366" t="e">
        <f>A40+2</f>
        <v>#REF!</v>
      </c>
      <c r="X40" s="366"/>
      <c r="Y40" s="366"/>
      <c r="Z40" s="363" t="s">
        <v>7</v>
      </c>
      <c r="AA40" s="363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366" t="e">
        <f>A40+3</f>
        <v>#REF!</v>
      </c>
      <c r="AJ40" s="368"/>
      <c r="AK40" s="368"/>
      <c r="AL40" s="363" t="s">
        <v>2</v>
      </c>
      <c r="AM40" s="363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365" t="e">
        <f>A40+4</f>
        <v>#REF!</v>
      </c>
      <c r="AV40" s="365"/>
      <c r="AW40" s="365"/>
      <c r="AX40" s="363" t="s">
        <v>8</v>
      </c>
      <c r="AY40" s="363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359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359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359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359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359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360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360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360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360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360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360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360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360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360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360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360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360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360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360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360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360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360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360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360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360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360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360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360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360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360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360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360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360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360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360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361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361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361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361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361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359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359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359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359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359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360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360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360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360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360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360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360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360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360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360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360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360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360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360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360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360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360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360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360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360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360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360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360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360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360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360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360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360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360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360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361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361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361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361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361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359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359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359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359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359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360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360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360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360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360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360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360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360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360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360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360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360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360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360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360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360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360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360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360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360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360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360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360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360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360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360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360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360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360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360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361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361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361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361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361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359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359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359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359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359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360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360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360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360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360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360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360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360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360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360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360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360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360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360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360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360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360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360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360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360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360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360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360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360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360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359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359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359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359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359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360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360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360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360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360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360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360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360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360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360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360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360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360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360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360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360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360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360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360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360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366" t="e">
        <f>A40+7</f>
        <v>#REF!</v>
      </c>
      <c r="B77" s="366"/>
      <c r="C77" s="366"/>
      <c r="D77" s="367">
        <v>42415</v>
      </c>
      <c r="E77" s="367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366" t="e">
        <f>A77+1</f>
        <v>#REF!</v>
      </c>
      <c r="M77" s="366"/>
      <c r="N77" s="366"/>
      <c r="O77" s="363" t="s">
        <v>1</v>
      </c>
      <c r="P77" s="363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366" t="e">
        <f>A77+2</f>
        <v>#REF!</v>
      </c>
      <c r="X77" s="366"/>
      <c r="Y77" s="366"/>
      <c r="Z77" s="363" t="s">
        <v>7</v>
      </c>
      <c r="AA77" s="363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366" t="e">
        <f>A77+3</f>
        <v>#REF!</v>
      </c>
      <c r="AJ77" s="366"/>
      <c r="AK77" s="366"/>
      <c r="AL77" s="363" t="s">
        <v>2</v>
      </c>
      <c r="AM77" s="363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365" t="e">
        <f>A77+4</f>
        <v>#REF!</v>
      </c>
      <c r="AV77" s="365"/>
      <c r="AW77" s="365"/>
      <c r="AX77" s="363" t="s">
        <v>8</v>
      </c>
      <c r="AY77" s="363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359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359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359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359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359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360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360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360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360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360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360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360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360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360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360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360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360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360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360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360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360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360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360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360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360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360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360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360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360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360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360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360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360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360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360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361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361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361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361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361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359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359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359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359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359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360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360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360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360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360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360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360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360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360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360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360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360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360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360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360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360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360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360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360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360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360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360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360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360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360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360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360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360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360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360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361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361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361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361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361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359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359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359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359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359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360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360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360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360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360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360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360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360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360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360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360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360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360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360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360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360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360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360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360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360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360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360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360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360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360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360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360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360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360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360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361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361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361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361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361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359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359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359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359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359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360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360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360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360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360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360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360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360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360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360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360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360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360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360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360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360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360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360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360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360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360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360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360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360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360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359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359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359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359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359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360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360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360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360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360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360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360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360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360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360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360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360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360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360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360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360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360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360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360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360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362" t="e">
        <f>A77+7</f>
        <v>#REF!</v>
      </c>
      <c r="B114" s="362"/>
      <c r="C114" s="362"/>
      <c r="D114" s="364">
        <v>42415</v>
      </c>
      <c r="E114" s="364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362" t="e">
        <f>A114+1</f>
        <v>#REF!</v>
      </c>
      <c r="M114" s="362"/>
      <c r="N114" s="362"/>
      <c r="O114" s="363" t="s">
        <v>1</v>
      </c>
      <c r="P114" s="363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362" t="e">
        <f>A114+2</f>
        <v>#REF!</v>
      </c>
      <c r="X114" s="362"/>
      <c r="Y114" s="362"/>
      <c r="Z114" s="363" t="s">
        <v>7</v>
      </c>
      <c r="AA114" s="363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362" t="e">
        <f>A114+3</f>
        <v>#REF!</v>
      </c>
      <c r="AJ114" s="362"/>
      <c r="AK114" s="362"/>
      <c r="AL114" s="363" t="s">
        <v>2</v>
      </c>
      <c r="AM114" s="363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365" t="e">
        <f>A114+4</f>
        <v>#REF!</v>
      </c>
      <c r="AV114" s="365"/>
      <c r="AW114" s="365"/>
      <c r="AX114" s="363" t="s">
        <v>8</v>
      </c>
      <c r="AY114" s="363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359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359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359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359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359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360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360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360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360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360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360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360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360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360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360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360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360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360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360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360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360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360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360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360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360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360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360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360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360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360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360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360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360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360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360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361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361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361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361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361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359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359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359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359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359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360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360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360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360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360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360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360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360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360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360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360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360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360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360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360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360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360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360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360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360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360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360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360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360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360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360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360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360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360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360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361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361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361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361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361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359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359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359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359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359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360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360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360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360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360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360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360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360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360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360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360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360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360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360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360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360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360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360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360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360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360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360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360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360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360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360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360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360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360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360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361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361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361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361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361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359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359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359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359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359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360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360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360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360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360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360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360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360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360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360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360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360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360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360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360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360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360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360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360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360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360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360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360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360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360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359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359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359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359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359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360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360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360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360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360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360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360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360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360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360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360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360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360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360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360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360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360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360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360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360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362" t="e">
        <f>A114+7</f>
        <v>#REF!</v>
      </c>
      <c r="B151" s="362"/>
      <c r="C151" s="362"/>
      <c r="D151" s="364">
        <v>42415</v>
      </c>
      <c r="E151" s="364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362" t="e">
        <f>A151+1</f>
        <v>#REF!</v>
      </c>
      <c r="M151" s="362"/>
      <c r="N151" s="362"/>
      <c r="O151" s="363" t="s">
        <v>1</v>
      </c>
      <c r="P151" s="363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362" t="e">
        <f>L151+1</f>
        <v>#REF!</v>
      </c>
      <c r="X151" s="362"/>
      <c r="Y151" s="362"/>
      <c r="Z151" s="363" t="s">
        <v>7</v>
      </c>
      <c r="AA151" s="363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362" t="e">
        <f>W151+1</f>
        <v>#REF!</v>
      </c>
      <c r="AJ151" s="362"/>
      <c r="AK151" s="362"/>
      <c r="AL151" s="363" t="s">
        <v>2</v>
      </c>
      <c r="AM151" s="363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362" t="e">
        <f>AI151+1</f>
        <v>#REF!</v>
      </c>
      <c r="AV151" s="362"/>
      <c r="AW151" s="362"/>
      <c r="AX151" s="363" t="s">
        <v>8</v>
      </c>
      <c r="AY151" s="363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359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359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359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359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359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360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360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360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360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360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360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360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360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360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360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360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360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360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360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360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360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360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360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360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360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360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360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360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360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360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360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360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360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360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360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361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361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361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361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361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359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359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359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359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359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360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360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360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360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360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360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360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360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360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360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360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360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360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360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360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360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360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360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360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360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360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360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360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360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360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360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360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360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360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360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361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361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361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361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361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359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359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359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359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359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360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360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360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360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360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360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360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360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360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360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360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360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360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360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360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360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360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360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360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360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360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360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360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360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360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360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360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360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360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360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361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361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361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361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361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359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359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359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359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359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360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360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360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360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360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360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360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360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360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360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360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360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360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360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360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360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360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360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360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360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360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360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360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360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360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359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359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359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359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359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360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360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360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360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360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360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360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360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360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360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360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360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360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360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360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360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360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360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360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360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11409桃源</vt:lpstr>
      <vt:lpstr>11409文化</vt:lpstr>
      <vt:lpstr>11409關渡</vt:lpstr>
      <vt:lpstr>11409逸仙</vt:lpstr>
      <vt:lpstr>11409陽明山</vt:lpstr>
      <vt:lpstr>11409湖田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'11409文化'!Print_Area</vt:lpstr>
      <vt:lpstr>'11409桃源'!Print_Area</vt:lpstr>
      <vt:lpstr>'11409湖田'!Print_Area</vt:lpstr>
      <vt:lpstr>'11409逸仙'!Print_Area</vt:lpstr>
      <vt:lpstr>'11409陽明山'!Print_Area</vt:lpstr>
      <vt:lpstr>'11409關渡'!Print_Area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2025-08-20T03:49:26Z</cp:lastPrinted>
  <dcterms:created xsi:type="dcterms:W3CDTF">2019-10-15T06:07:01Z</dcterms:created>
  <dcterms:modified xsi:type="dcterms:W3CDTF">2025-08-20T03:55:30Z</dcterms:modified>
</cp:coreProperties>
</file>